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8月末" sheetId="1" r:id="rId1"/>
  </sheets>
  <externalReferences>
    <externalReference r:id="rId4"/>
  </externalReferences>
  <definedNames>
    <definedName name="_xlnm.Print_Area" localSheetId="0">'8月末'!$A$1:$H$50</definedName>
  </definedNames>
  <calcPr fullCalcOnLoad="1"/>
</workbook>
</file>

<file path=xl/sharedStrings.xml><?xml version="1.0" encoding="utf-8"?>
<sst xmlns="http://schemas.openxmlformats.org/spreadsheetml/2006/main" count="57" uniqueCount="56">
  <si>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</si>
  <si>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</si>
  <si>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</si>
  <si>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</si>
  <si>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</si>
  <si>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</si>
  <si>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</si>
  <si>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</si>
  <si>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</si>
  <si>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</si>
  <si>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</si>
  <si>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</si>
  <si>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</si>
  <si>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</si>
  <si>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</si>
  <si>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</si>
  <si>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</si>
  <si>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</si>
  <si>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</si>
  <si>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</si>
  <si>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</si>
  <si>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</si>
  <si>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</si>
  <si>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</si>
  <si>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</si>
  <si>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</si>
  <si>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</si>
  <si>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</si>
  <si>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</si>
  <si>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</si>
  <si>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</si>
  <si>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</si>
  <si>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</si>
  <si>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</si>
  <si>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</si>
  <si>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</si>
  <si>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</si>
  <si>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</si>
  <si>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</si>
  <si>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</si>
  <si>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</si>
  <si>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</si>
  <si>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</si>
  <si>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</si>
  <si>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</si>
  <si>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</si>
  <si>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</si>
  <si>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</si>
  <si>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</si>
  <si>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フランス</t>
  </si>
  <si>
    <t>アイルランド</t>
  </si>
  <si>
    <t>イタリア</t>
  </si>
  <si>
    <t>モロッコ</t>
  </si>
  <si>
    <t>エジプト</t>
  </si>
  <si>
    <t>スペイン</t>
  </si>
  <si>
    <t>令和5年8月末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</si>
</sst>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FM明朝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theme="1"/>
      <name val="FM明朝体"/>
      <family val="3"/>
    </font>
    <font>
      <sz val="18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 vertical="center"/>
      <protection/>
    </xf>
    <xf numFmtId="9" fontId="2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180" fontId="45" fillId="0" borderId="11" xfId="33" applyFont="1" applyFill="1" applyBorder="1" applyAlignment="1" applyProtection="1">
      <alignment horizontal="right" vertical="center"/>
      <protection locked="0"/>
    </xf>
    <xf numFmtId="180" fontId="45" fillId="0" borderId="12" xfId="33" applyFont="1" applyFill="1" applyBorder="1" applyAlignment="1" applyProtection="1">
      <alignment horizontal="right" vertical="center"/>
      <protection/>
    </xf>
    <xf numFmtId="10" fontId="45" fillId="0" borderId="12" xfId="34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5&#24180;&#24230;\&#12304;R5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5年度（自動入力）"/>
    </sheetNames>
    <sheetDataSet>
      <sheetData sheetId="4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1</v>
          </cell>
        </row>
        <row r="6">
          <cell r="C6">
            <v>5</v>
          </cell>
          <cell r="E6">
            <v>3</v>
          </cell>
        </row>
        <row r="7">
          <cell r="C7">
            <v>6</v>
          </cell>
          <cell r="E7">
            <v>4</v>
          </cell>
        </row>
        <row r="8">
          <cell r="C8">
            <v>1194</v>
          </cell>
          <cell r="E8">
            <v>932</v>
          </cell>
        </row>
        <row r="9">
          <cell r="C9">
            <v>19</v>
          </cell>
          <cell r="E9">
            <v>10</v>
          </cell>
        </row>
        <row r="10">
          <cell r="C10">
            <v>15</v>
          </cell>
          <cell r="E10">
            <v>9</v>
          </cell>
        </row>
        <row r="11">
          <cell r="C11">
            <v>1</v>
          </cell>
          <cell r="E11">
            <v>0</v>
          </cell>
        </row>
        <row r="12">
          <cell r="C12">
            <v>2</v>
          </cell>
          <cell r="E12">
            <v>0</v>
          </cell>
        </row>
        <row r="13">
          <cell r="C13">
            <v>0</v>
          </cell>
          <cell r="E13">
            <v>1</v>
          </cell>
        </row>
        <row r="14">
          <cell r="C14">
            <v>26</v>
          </cell>
          <cell r="E14">
            <v>67</v>
          </cell>
        </row>
        <row r="15">
          <cell r="C15">
            <v>1</v>
          </cell>
          <cell r="E15">
            <v>4</v>
          </cell>
        </row>
        <row r="16">
          <cell r="C16">
            <v>3</v>
          </cell>
          <cell r="E16">
            <v>2</v>
          </cell>
        </row>
        <row r="17">
          <cell r="C17">
            <v>1</v>
          </cell>
          <cell r="E17">
            <v>0</v>
          </cell>
        </row>
        <row r="18">
          <cell r="C18">
            <v>1</v>
          </cell>
          <cell r="E18">
            <v>0</v>
          </cell>
        </row>
        <row r="19">
          <cell r="C19">
            <v>1</v>
          </cell>
          <cell r="E19">
            <v>1</v>
          </cell>
        </row>
        <row r="20">
          <cell r="C20">
            <v>4</v>
          </cell>
          <cell r="E20">
            <v>1</v>
          </cell>
        </row>
        <row r="21">
          <cell r="C21">
            <v>307</v>
          </cell>
          <cell r="E21">
            <v>45</v>
          </cell>
        </row>
        <row r="22">
          <cell r="C22">
            <v>1</v>
          </cell>
          <cell r="E22">
            <v>0</v>
          </cell>
        </row>
        <row r="23">
          <cell r="C23">
            <v>0</v>
          </cell>
          <cell r="E23">
            <v>1</v>
          </cell>
        </row>
        <row r="24">
          <cell r="C24">
            <v>1</v>
          </cell>
          <cell r="E24">
            <v>0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14</v>
          </cell>
          <cell r="E27">
            <v>19</v>
          </cell>
        </row>
        <row r="28">
          <cell r="C28">
            <v>1</v>
          </cell>
          <cell r="E28">
            <v>0</v>
          </cell>
        </row>
        <row r="29">
          <cell r="C29">
            <v>1</v>
          </cell>
          <cell r="E29">
            <v>0</v>
          </cell>
        </row>
        <row r="30">
          <cell r="C30">
            <v>18</v>
          </cell>
          <cell r="E30">
            <v>14</v>
          </cell>
        </row>
        <row r="31">
          <cell r="C31">
            <v>2</v>
          </cell>
          <cell r="E31">
            <v>0</v>
          </cell>
        </row>
        <row r="32">
          <cell r="C32">
            <v>12</v>
          </cell>
          <cell r="E32">
            <v>1</v>
          </cell>
        </row>
        <row r="33">
          <cell r="C33">
            <v>6</v>
          </cell>
          <cell r="E33">
            <v>6</v>
          </cell>
        </row>
        <row r="34">
          <cell r="C34">
            <v>270</v>
          </cell>
          <cell r="E34">
            <v>225</v>
          </cell>
        </row>
        <row r="35">
          <cell r="C35">
            <v>85</v>
          </cell>
          <cell r="E35">
            <v>178</v>
          </cell>
        </row>
        <row r="36">
          <cell r="C36">
            <v>1</v>
          </cell>
          <cell r="E36">
            <v>0</v>
          </cell>
        </row>
        <row r="37">
          <cell r="C37">
            <v>0</v>
          </cell>
          <cell r="E37">
            <v>2</v>
          </cell>
        </row>
        <row r="38">
          <cell r="C38">
            <v>1</v>
          </cell>
          <cell r="E38">
            <v>1</v>
          </cell>
        </row>
        <row r="39">
          <cell r="C39">
            <v>0</v>
          </cell>
          <cell r="E39">
            <v>1</v>
          </cell>
        </row>
        <row r="40">
          <cell r="C40">
            <v>1</v>
          </cell>
          <cell r="E40">
            <v>0</v>
          </cell>
        </row>
        <row r="41">
          <cell r="C41">
            <v>0</v>
          </cell>
          <cell r="E41">
            <v>1</v>
          </cell>
        </row>
        <row r="42">
          <cell r="C42">
            <v>4</v>
          </cell>
          <cell r="E42">
            <v>21</v>
          </cell>
        </row>
        <row r="43">
          <cell r="C43">
            <v>1</v>
          </cell>
          <cell r="E43">
            <v>0</v>
          </cell>
        </row>
        <row r="44">
          <cell r="C44">
            <v>2</v>
          </cell>
          <cell r="E44">
            <v>0</v>
          </cell>
        </row>
        <row r="45">
          <cell r="C45">
            <v>1</v>
          </cell>
          <cell r="E45">
            <v>0</v>
          </cell>
        </row>
        <row r="46">
          <cell r="C46">
            <v>7</v>
          </cell>
          <cell r="E46">
            <v>2</v>
          </cell>
        </row>
        <row r="47">
          <cell r="C47">
            <v>0</v>
          </cell>
          <cell r="E47">
            <v>1</v>
          </cell>
        </row>
        <row r="48">
          <cell r="C48">
            <v>240</v>
          </cell>
          <cell r="E48">
            <v>191</v>
          </cell>
        </row>
        <row r="49">
          <cell r="C49">
            <v>0</v>
          </cell>
          <cell r="E49">
            <v>1</v>
          </cell>
        </row>
        <row r="50">
          <cell r="C50">
            <v>3</v>
          </cell>
          <cell r="E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N43" sqref="N43"/>
    </sheetView>
  </sheetViews>
  <sheetFormatPr defaultColWidth="9.00390625" defaultRowHeight="19.5" customHeight="1"/>
  <cols>
    <col min="1" max="1" width="13.625" style="1" customWidth="1"/>
    <col min="2" max="2" width="6.625" style="1" customWidth="1"/>
    <col min="3" max="3" width="11.625" style="1" customWidth="1"/>
    <col min="4" max="4" width="6.625" style="1" customWidth="1"/>
    <col min="5" max="5" width="11.625" style="1" customWidth="1"/>
    <col min="6" max="6" width="6.625" style="1" customWidth="1"/>
    <col min="7" max="7" width="11.625" style="1" customWidth="1"/>
    <col min="8" max="8" width="24.50390625" style="1" customWidth="1"/>
    <col min="9" max="16384" width="9.00390625" style="1" customWidth="1"/>
  </cols>
  <sheetData>
    <row r="1" spans="1:8" ht="30" customHeight="1">
      <c r="A1" s="8"/>
      <c r="B1" s="8"/>
      <c r="C1" s="18" t="s">
        <v>0</v>
      </c>
      <c r="D1" s="18"/>
      <c r="E1" s="18"/>
      <c r="F1" s="18"/>
      <c r="G1" s="18"/>
      <c r="H1" s="10"/>
    </row>
    <row r="2" spans="1:8" ht="19.5" customHeight="1">
      <c r="A2" s="8"/>
      <c r="B2" s="8"/>
      <c r="C2" s="8"/>
      <c r="D2" s="8"/>
      <c r="E2" s="8"/>
      <c r="F2" s="11"/>
      <c r="G2" s="12" t="s">
        <v>1</v>
      </c>
      <c r="H2" s="11" t="s">
        <v>55</v>
      </c>
    </row>
    <row r="3" spans="1:8" ht="21.75" customHeight="1" thickBot="1">
      <c r="A3" s="16" t="s">
        <v>2</v>
      </c>
      <c r="B3" s="17" t="s">
        <v>3</v>
      </c>
      <c r="C3" s="17"/>
      <c r="D3" s="17" t="s">
        <v>4</v>
      </c>
      <c r="E3" s="17"/>
      <c r="F3" s="17" t="s">
        <v>5</v>
      </c>
      <c r="G3" s="17"/>
      <c r="H3" s="2" t="s">
        <v>6</v>
      </c>
    </row>
    <row r="4" spans="1:8" ht="21.75" customHeight="1" thickTop="1">
      <c r="A4" s="7" t="s">
        <v>7</v>
      </c>
      <c r="B4" s="3">
        <f>C4-'[1]7月末'!C4</f>
        <v>0</v>
      </c>
      <c r="C4" s="4">
        <v>0</v>
      </c>
      <c r="D4" s="3">
        <f>E4-'[1]7月末'!E4</f>
        <v>0</v>
      </c>
      <c r="E4" s="4">
        <v>0</v>
      </c>
      <c r="F4" s="4">
        <f>SUM(B4,D4)</f>
        <v>0</v>
      </c>
      <c r="G4" s="4">
        <f>SUM(C4,E4)</f>
        <v>0</v>
      </c>
      <c r="H4" s="5">
        <f aca="true" t="shared" si="0" ref="H4:H50">G4/$G$51</f>
        <v>0</v>
      </c>
    </row>
    <row r="5" spans="1:8" ht="21.75" customHeight="1">
      <c r="A5" s="6" t="s">
        <v>8</v>
      </c>
      <c r="B5" s="3">
        <f>C5-'[1]7月末'!C5</f>
        <v>2</v>
      </c>
      <c r="C5" s="4">
        <v>2</v>
      </c>
      <c r="D5" s="3">
        <f>E5-'[1]7月末'!E5</f>
        <v>0</v>
      </c>
      <c r="E5" s="4">
        <v>1</v>
      </c>
      <c r="F5" s="4">
        <f aca="true" t="shared" si="1" ref="F5:G50">SUM(B5,D5)</f>
        <v>2</v>
      </c>
      <c r="G5" s="4">
        <f t="shared" si="1"/>
        <v>3</v>
      </c>
      <c r="H5" s="5">
        <f t="shared" si="0"/>
        <v>0.0007387343018960847</v>
      </c>
    </row>
    <row r="6" spans="1:8" ht="21.75" customHeight="1">
      <c r="A6" s="13" t="s">
        <v>9</v>
      </c>
      <c r="B6" s="3">
        <f>C6-'[1]7月末'!C6</f>
        <v>0</v>
      </c>
      <c r="C6" s="4">
        <v>5</v>
      </c>
      <c r="D6" s="3">
        <f>E6-'[1]7月末'!E6</f>
        <v>0</v>
      </c>
      <c r="E6" s="4">
        <v>3</v>
      </c>
      <c r="F6" s="4">
        <f t="shared" si="1"/>
        <v>0</v>
      </c>
      <c r="G6" s="4">
        <f t="shared" si="1"/>
        <v>8</v>
      </c>
      <c r="H6" s="5">
        <f t="shared" si="0"/>
        <v>0.0019699581383895593</v>
      </c>
    </row>
    <row r="7" spans="1:8" ht="21.75" customHeight="1">
      <c r="A7" s="13" t="s">
        <v>10</v>
      </c>
      <c r="B7" s="3">
        <f>C7-'[1]7月末'!C7</f>
        <v>0</v>
      </c>
      <c r="C7" s="4">
        <v>6</v>
      </c>
      <c r="D7" s="3">
        <f>E7-'[1]7月末'!E7</f>
        <v>0</v>
      </c>
      <c r="E7" s="4">
        <v>4</v>
      </c>
      <c r="F7" s="4">
        <f t="shared" si="1"/>
        <v>0</v>
      </c>
      <c r="G7" s="4">
        <f t="shared" si="1"/>
        <v>10</v>
      </c>
      <c r="H7" s="5">
        <f t="shared" si="0"/>
        <v>0.002462447672986949</v>
      </c>
    </row>
    <row r="8" spans="1:8" ht="21.75" customHeight="1">
      <c r="A8" s="13" t="s">
        <v>11</v>
      </c>
      <c r="B8" s="3">
        <f>C8-'[1]7月末'!C8</f>
        <v>2</v>
      </c>
      <c r="C8" s="4">
        <v>1196</v>
      </c>
      <c r="D8" s="3">
        <f>E8-'[1]7月末'!E8</f>
        <v>7</v>
      </c>
      <c r="E8" s="4">
        <v>939</v>
      </c>
      <c r="F8" s="4">
        <f t="shared" si="1"/>
        <v>9</v>
      </c>
      <c r="G8" s="4">
        <f t="shared" si="1"/>
        <v>2135</v>
      </c>
      <c r="H8" s="5">
        <f t="shared" si="0"/>
        <v>0.5257325781827136</v>
      </c>
    </row>
    <row r="9" spans="1:8" ht="21.75" customHeight="1">
      <c r="A9" s="13" t="s">
        <v>12</v>
      </c>
      <c r="B9" s="3">
        <f>C9-'[1]7月末'!C9</f>
        <v>-1</v>
      </c>
      <c r="C9" s="4">
        <v>18</v>
      </c>
      <c r="D9" s="3">
        <f>E9-'[1]7月末'!E9</f>
        <v>0</v>
      </c>
      <c r="E9" s="4">
        <v>10</v>
      </c>
      <c r="F9" s="4">
        <f t="shared" si="1"/>
        <v>-1</v>
      </c>
      <c r="G9" s="4">
        <f t="shared" si="1"/>
        <v>28</v>
      </c>
      <c r="H9" s="5">
        <f t="shared" si="0"/>
        <v>0.006894853484363458</v>
      </c>
    </row>
    <row r="10" spans="1:8" ht="21.75" customHeight="1">
      <c r="A10" s="13" t="s">
        <v>13</v>
      </c>
      <c r="B10" s="3">
        <f>C10-'[1]7月末'!C10</f>
        <v>0</v>
      </c>
      <c r="C10" s="4">
        <v>15</v>
      </c>
      <c r="D10" s="3">
        <f>E10-'[1]7月末'!E10</f>
        <v>0</v>
      </c>
      <c r="E10" s="4">
        <v>9</v>
      </c>
      <c r="F10" s="4">
        <f t="shared" si="1"/>
        <v>0</v>
      </c>
      <c r="G10" s="4">
        <f t="shared" si="1"/>
        <v>24</v>
      </c>
      <c r="H10" s="5">
        <f t="shared" si="0"/>
        <v>0.005909874415168678</v>
      </c>
    </row>
    <row r="11" spans="1:8" ht="21.75" customHeight="1">
      <c r="A11" s="13" t="s">
        <v>14</v>
      </c>
      <c r="B11" s="3">
        <f>C11-'[1]7月末'!C11</f>
        <v>0</v>
      </c>
      <c r="C11" s="4">
        <v>1</v>
      </c>
      <c r="D11" s="3">
        <f>E11-'[1]7月末'!E11</f>
        <v>0</v>
      </c>
      <c r="E11" s="4">
        <v>0</v>
      </c>
      <c r="F11" s="4">
        <f t="shared" si="1"/>
        <v>0</v>
      </c>
      <c r="G11" s="4">
        <f t="shared" si="1"/>
        <v>1</v>
      </c>
      <c r="H11" s="5">
        <f t="shared" si="0"/>
        <v>0.0002462447672986949</v>
      </c>
    </row>
    <row r="12" spans="1:8" ht="21.75" customHeight="1">
      <c r="A12" s="13" t="s">
        <v>15</v>
      </c>
      <c r="B12" s="3">
        <f>C12-'[1]7月末'!C12</f>
        <v>0</v>
      </c>
      <c r="C12" s="4">
        <v>2</v>
      </c>
      <c r="D12" s="3">
        <f>E12-'[1]7月末'!E12</f>
        <v>0</v>
      </c>
      <c r="E12" s="4">
        <v>0</v>
      </c>
      <c r="F12" s="4">
        <f t="shared" si="1"/>
        <v>0</v>
      </c>
      <c r="G12" s="4">
        <f t="shared" si="1"/>
        <v>2</v>
      </c>
      <c r="H12" s="5">
        <f t="shared" si="0"/>
        <v>0.0004924895345973898</v>
      </c>
    </row>
    <row r="13" spans="1:8" ht="21.75" customHeight="1">
      <c r="A13" s="13" t="s">
        <v>16</v>
      </c>
      <c r="B13" s="3">
        <f>C13-'[1]7月末'!C13</f>
        <v>0</v>
      </c>
      <c r="C13" s="4">
        <v>0</v>
      </c>
      <c r="D13" s="3">
        <f>E13-'[1]7月末'!E13</f>
        <v>0</v>
      </c>
      <c r="E13" s="4">
        <v>1</v>
      </c>
      <c r="F13" s="4">
        <f t="shared" si="1"/>
        <v>0</v>
      </c>
      <c r="G13" s="4">
        <f t="shared" si="1"/>
        <v>1</v>
      </c>
      <c r="H13" s="5">
        <f t="shared" si="0"/>
        <v>0.0002462447672986949</v>
      </c>
    </row>
    <row r="14" spans="1:8" ht="21.75" customHeight="1">
      <c r="A14" s="13" t="s">
        <v>17</v>
      </c>
      <c r="B14" s="3">
        <f>C14-'[1]7月末'!C14</f>
        <v>0</v>
      </c>
      <c r="C14" s="4">
        <v>26</v>
      </c>
      <c r="D14" s="3">
        <f>E14-'[1]7月末'!E14</f>
        <v>-2</v>
      </c>
      <c r="E14" s="4">
        <v>65</v>
      </c>
      <c r="F14" s="4">
        <f t="shared" si="1"/>
        <v>-2</v>
      </c>
      <c r="G14" s="4">
        <f t="shared" si="1"/>
        <v>91</v>
      </c>
      <c r="H14" s="5">
        <f t="shared" si="0"/>
        <v>0.022408273824181237</v>
      </c>
    </row>
    <row r="15" spans="1:8" ht="21.75" customHeight="1">
      <c r="A15" s="13" t="s">
        <v>18</v>
      </c>
      <c r="B15" s="3">
        <f>C15-'[1]7月末'!C15</f>
        <v>0</v>
      </c>
      <c r="C15" s="4">
        <v>1</v>
      </c>
      <c r="D15" s="3">
        <f>E15-'[1]7月末'!E15</f>
        <v>0</v>
      </c>
      <c r="E15" s="4">
        <v>4</v>
      </c>
      <c r="F15" s="4">
        <f t="shared" si="1"/>
        <v>0</v>
      </c>
      <c r="G15" s="4">
        <f t="shared" si="1"/>
        <v>5</v>
      </c>
      <c r="H15" s="5">
        <f t="shared" si="0"/>
        <v>0.0012312238364934746</v>
      </c>
    </row>
    <row r="16" spans="1:8" ht="21.75" customHeight="1">
      <c r="A16" s="13" t="s">
        <v>19</v>
      </c>
      <c r="B16" s="3">
        <f>C16-'[1]7月末'!C16</f>
        <v>0</v>
      </c>
      <c r="C16" s="4">
        <v>3</v>
      </c>
      <c r="D16" s="3">
        <f>E16-'[1]7月末'!E16</f>
        <v>0</v>
      </c>
      <c r="E16" s="4">
        <v>2</v>
      </c>
      <c r="F16" s="4">
        <f t="shared" si="1"/>
        <v>0</v>
      </c>
      <c r="G16" s="4">
        <f t="shared" si="1"/>
        <v>5</v>
      </c>
      <c r="H16" s="5">
        <f t="shared" si="0"/>
        <v>0.0012312238364934746</v>
      </c>
    </row>
    <row r="17" spans="1:8" ht="21.75" customHeight="1">
      <c r="A17" s="13" t="s">
        <v>20</v>
      </c>
      <c r="B17" s="3">
        <f>C17-'[1]7月末'!C17</f>
        <v>0</v>
      </c>
      <c r="C17" s="4">
        <v>1</v>
      </c>
      <c r="D17" s="3">
        <f>E17-'[1]7月末'!E17</f>
        <v>0</v>
      </c>
      <c r="E17" s="4">
        <v>0</v>
      </c>
      <c r="F17" s="4">
        <f t="shared" si="1"/>
        <v>0</v>
      </c>
      <c r="G17" s="4">
        <f t="shared" si="1"/>
        <v>1</v>
      </c>
      <c r="H17" s="5">
        <f t="shared" si="0"/>
        <v>0.0002462447672986949</v>
      </c>
    </row>
    <row r="18" spans="1:8" ht="21.75" customHeight="1">
      <c r="A18" s="13" t="s">
        <v>49</v>
      </c>
      <c r="B18" s="3">
        <f>C18-'[1]7月末'!C18</f>
        <v>0</v>
      </c>
      <c r="C18" s="4">
        <v>1</v>
      </c>
      <c r="D18" s="3">
        <f>E18-'[1]7月末'!E18</f>
        <v>0</v>
      </c>
      <c r="E18" s="4">
        <v>0</v>
      </c>
      <c r="F18" s="4">
        <f t="shared" si="1"/>
        <v>0</v>
      </c>
      <c r="G18" s="4">
        <f t="shared" si="1"/>
        <v>1</v>
      </c>
      <c r="H18" s="5">
        <f t="shared" si="0"/>
        <v>0.0002462447672986949</v>
      </c>
    </row>
    <row r="19" spans="1:8" ht="21.75" customHeight="1">
      <c r="A19" s="13" t="s">
        <v>21</v>
      </c>
      <c r="B19" s="3">
        <f>C19-'[1]7月末'!C19</f>
        <v>0</v>
      </c>
      <c r="C19" s="4">
        <v>1</v>
      </c>
      <c r="D19" s="3">
        <f>E19-'[1]7月末'!E19</f>
        <v>0</v>
      </c>
      <c r="E19" s="4">
        <v>1</v>
      </c>
      <c r="F19" s="4">
        <f t="shared" si="1"/>
        <v>0</v>
      </c>
      <c r="G19" s="4">
        <f t="shared" si="1"/>
        <v>2</v>
      </c>
      <c r="H19" s="5">
        <f t="shared" si="0"/>
        <v>0.0004924895345973898</v>
      </c>
    </row>
    <row r="20" spans="1:8" ht="21.75" customHeight="1">
      <c r="A20" s="13" t="s">
        <v>22</v>
      </c>
      <c r="B20" s="3">
        <f>C20-'[1]7月末'!C20</f>
        <v>0</v>
      </c>
      <c r="C20" s="4">
        <v>4</v>
      </c>
      <c r="D20" s="3">
        <f>E20-'[1]7月末'!E20</f>
        <v>1</v>
      </c>
      <c r="E20" s="4">
        <v>2</v>
      </c>
      <c r="F20" s="4">
        <f t="shared" si="1"/>
        <v>1</v>
      </c>
      <c r="G20" s="4">
        <f t="shared" si="1"/>
        <v>6</v>
      </c>
      <c r="H20" s="5">
        <f t="shared" si="0"/>
        <v>0.0014774686037921695</v>
      </c>
    </row>
    <row r="21" spans="1:8" ht="21.75" customHeight="1">
      <c r="A21" s="13" t="s">
        <v>23</v>
      </c>
      <c r="B21" s="3">
        <f>C21-'[1]7月末'!C21</f>
        <v>33</v>
      </c>
      <c r="C21" s="4">
        <v>340</v>
      </c>
      <c r="D21" s="3">
        <f>E21-'[1]7月末'!E21</f>
        <v>-2</v>
      </c>
      <c r="E21" s="4">
        <v>43</v>
      </c>
      <c r="F21" s="4">
        <f t="shared" si="1"/>
        <v>31</v>
      </c>
      <c r="G21" s="4">
        <f t="shared" si="1"/>
        <v>383</v>
      </c>
      <c r="H21" s="5">
        <f t="shared" si="0"/>
        <v>0.09431174587540014</v>
      </c>
    </row>
    <row r="22" spans="1:8" ht="21.75" customHeight="1">
      <c r="A22" s="13" t="s">
        <v>24</v>
      </c>
      <c r="B22" s="3">
        <f>C22-'[1]7月末'!C22</f>
        <v>0</v>
      </c>
      <c r="C22" s="4">
        <v>1</v>
      </c>
      <c r="D22" s="3">
        <f>E22-'[1]7月末'!E22</f>
        <v>0</v>
      </c>
      <c r="E22" s="4">
        <v>0</v>
      </c>
      <c r="F22" s="4">
        <f t="shared" si="1"/>
        <v>0</v>
      </c>
      <c r="G22" s="4">
        <f t="shared" si="1"/>
        <v>1</v>
      </c>
      <c r="H22" s="5">
        <f t="shared" si="0"/>
        <v>0.0002462447672986949</v>
      </c>
    </row>
    <row r="23" spans="1:8" ht="21.75" customHeight="1">
      <c r="A23" s="13" t="s">
        <v>50</v>
      </c>
      <c r="B23" s="3">
        <f>C23-'[1]7月末'!C23</f>
        <v>0</v>
      </c>
      <c r="C23" s="4">
        <v>0</v>
      </c>
      <c r="D23" s="3">
        <f>E23-'[1]7月末'!E23</f>
        <v>0</v>
      </c>
      <c r="E23" s="4">
        <v>1</v>
      </c>
      <c r="F23" s="4">
        <f t="shared" si="1"/>
        <v>0</v>
      </c>
      <c r="G23" s="4">
        <f t="shared" si="1"/>
        <v>1</v>
      </c>
      <c r="H23" s="5">
        <f t="shared" si="0"/>
        <v>0.0002462447672986949</v>
      </c>
    </row>
    <row r="24" spans="1:8" ht="21.75" customHeight="1">
      <c r="A24" s="13" t="s">
        <v>51</v>
      </c>
      <c r="B24" s="3">
        <f>C24-'[1]7月末'!C24</f>
        <v>0</v>
      </c>
      <c r="C24" s="4">
        <v>1</v>
      </c>
      <c r="D24" s="3">
        <f>E24-'[1]7月末'!E24</f>
        <v>0</v>
      </c>
      <c r="E24" s="4">
        <v>0</v>
      </c>
      <c r="F24" s="4">
        <f t="shared" si="1"/>
        <v>0</v>
      </c>
      <c r="G24" s="4">
        <f t="shared" si="1"/>
        <v>1</v>
      </c>
      <c r="H24" s="5">
        <f t="shared" si="0"/>
        <v>0.0002462447672986949</v>
      </c>
    </row>
    <row r="25" spans="1:8" ht="21.75" customHeight="1">
      <c r="A25" s="13" t="s">
        <v>25</v>
      </c>
      <c r="B25" s="3">
        <f>C25-'[1]7月末'!C25</f>
        <v>0</v>
      </c>
      <c r="C25" s="4">
        <v>1</v>
      </c>
      <c r="D25" s="3">
        <f>E25-'[1]7月末'!E25</f>
        <v>0</v>
      </c>
      <c r="E25" s="4">
        <v>0</v>
      </c>
      <c r="F25" s="4">
        <f t="shared" si="1"/>
        <v>0</v>
      </c>
      <c r="G25" s="4">
        <f t="shared" si="1"/>
        <v>1</v>
      </c>
      <c r="H25" s="5">
        <f t="shared" si="0"/>
        <v>0.0002462447672986949</v>
      </c>
    </row>
    <row r="26" spans="1:8" ht="21.75" customHeight="1">
      <c r="A26" s="13" t="s">
        <v>26</v>
      </c>
      <c r="B26" s="3">
        <f>C26-'[1]7月末'!C26</f>
        <v>0</v>
      </c>
      <c r="C26" s="4">
        <v>1</v>
      </c>
      <c r="D26" s="3">
        <f>E26-'[1]7月末'!E26</f>
        <v>0</v>
      </c>
      <c r="E26" s="4">
        <v>0</v>
      </c>
      <c r="F26" s="4">
        <f t="shared" si="1"/>
        <v>0</v>
      </c>
      <c r="G26" s="4">
        <f t="shared" si="1"/>
        <v>1</v>
      </c>
      <c r="H26" s="5">
        <f t="shared" si="0"/>
        <v>0.0002462447672986949</v>
      </c>
    </row>
    <row r="27" spans="1:8" ht="21.75" customHeight="1">
      <c r="A27" s="13" t="s">
        <v>27</v>
      </c>
      <c r="B27" s="3">
        <f>C27-'[1]7月末'!C27</f>
        <v>0</v>
      </c>
      <c r="C27" s="4">
        <v>14</v>
      </c>
      <c r="D27" s="3">
        <f>E27-'[1]7月末'!E27</f>
        <v>0</v>
      </c>
      <c r="E27" s="4">
        <v>19</v>
      </c>
      <c r="F27" s="4">
        <f t="shared" si="1"/>
        <v>0</v>
      </c>
      <c r="G27" s="4">
        <f t="shared" si="1"/>
        <v>33</v>
      </c>
      <c r="H27" s="5">
        <f t="shared" si="0"/>
        <v>0.008126077320856932</v>
      </c>
    </row>
    <row r="28" spans="1:8" ht="21.75" customHeight="1">
      <c r="A28" s="13" t="s">
        <v>28</v>
      </c>
      <c r="B28" s="3">
        <f>C28-'[1]7月末'!C28</f>
        <v>0</v>
      </c>
      <c r="C28" s="4">
        <v>1</v>
      </c>
      <c r="D28" s="3">
        <f>E28-'[1]7月末'!E28</f>
        <v>0</v>
      </c>
      <c r="E28" s="4">
        <v>0</v>
      </c>
      <c r="F28" s="4">
        <f t="shared" si="1"/>
        <v>0</v>
      </c>
      <c r="G28" s="4">
        <f t="shared" si="1"/>
        <v>1</v>
      </c>
      <c r="H28" s="5">
        <f t="shared" si="0"/>
        <v>0.0002462447672986949</v>
      </c>
    </row>
    <row r="29" spans="1:8" ht="21.75" customHeight="1">
      <c r="A29" s="13" t="s">
        <v>52</v>
      </c>
      <c r="B29" s="3">
        <f>C29-'[1]7月末'!C29</f>
        <v>0</v>
      </c>
      <c r="C29" s="4">
        <v>1</v>
      </c>
      <c r="D29" s="3">
        <f>E29-'[1]7月末'!E29</f>
        <v>0</v>
      </c>
      <c r="E29" s="4">
        <v>0</v>
      </c>
      <c r="F29" s="4">
        <f t="shared" si="1"/>
        <v>0</v>
      </c>
      <c r="G29" s="4">
        <f t="shared" si="1"/>
        <v>1</v>
      </c>
      <c r="H29" s="5">
        <f t="shared" si="0"/>
        <v>0.0002462447672986949</v>
      </c>
    </row>
    <row r="30" spans="1:8" ht="21.75" customHeight="1">
      <c r="A30" s="13" t="s">
        <v>29</v>
      </c>
      <c r="B30" s="3">
        <f>C30-'[1]7月末'!C30</f>
        <v>1</v>
      </c>
      <c r="C30" s="4">
        <v>19</v>
      </c>
      <c r="D30" s="3">
        <f>E30-'[1]7月末'!E30</f>
        <v>0</v>
      </c>
      <c r="E30" s="4">
        <v>14</v>
      </c>
      <c r="F30" s="4">
        <f t="shared" si="1"/>
        <v>1</v>
      </c>
      <c r="G30" s="4">
        <f t="shared" si="1"/>
        <v>33</v>
      </c>
      <c r="H30" s="5">
        <f t="shared" si="0"/>
        <v>0.008126077320856932</v>
      </c>
    </row>
    <row r="31" spans="1:8" ht="21.75" customHeight="1">
      <c r="A31" s="13" t="s">
        <v>30</v>
      </c>
      <c r="B31" s="3">
        <f>C31-'[1]7月末'!C31</f>
        <v>0</v>
      </c>
      <c r="C31" s="4">
        <v>2</v>
      </c>
      <c r="D31" s="3">
        <f>E31-'[1]7月末'!E31</f>
        <v>0</v>
      </c>
      <c r="E31" s="4">
        <v>0</v>
      </c>
      <c r="F31" s="4">
        <f t="shared" si="1"/>
        <v>0</v>
      </c>
      <c r="G31" s="4">
        <f t="shared" si="1"/>
        <v>2</v>
      </c>
      <c r="H31" s="5">
        <f t="shared" si="0"/>
        <v>0.0004924895345973898</v>
      </c>
    </row>
    <row r="32" spans="1:8" ht="21.75" customHeight="1">
      <c r="A32" s="13" t="s">
        <v>31</v>
      </c>
      <c r="B32" s="3">
        <f>C32-'[1]7月末'!C32</f>
        <v>2</v>
      </c>
      <c r="C32" s="4">
        <v>14</v>
      </c>
      <c r="D32" s="3">
        <f>E32-'[1]7月末'!E32</f>
        <v>1</v>
      </c>
      <c r="E32" s="4">
        <v>2</v>
      </c>
      <c r="F32" s="4">
        <f t="shared" si="1"/>
        <v>3</v>
      </c>
      <c r="G32" s="4">
        <f t="shared" si="1"/>
        <v>16</v>
      </c>
      <c r="H32" s="5">
        <f t="shared" si="0"/>
        <v>0.003939916276779119</v>
      </c>
    </row>
    <row r="33" spans="1:8" ht="21.75" customHeight="1">
      <c r="A33" s="13" t="s">
        <v>32</v>
      </c>
      <c r="B33" s="3">
        <f>C33-'[1]7月末'!C33</f>
        <v>0</v>
      </c>
      <c r="C33" s="4">
        <v>6</v>
      </c>
      <c r="D33" s="3">
        <f>E33-'[1]7月末'!E33</f>
        <v>0</v>
      </c>
      <c r="E33" s="4">
        <v>6</v>
      </c>
      <c r="F33" s="4">
        <f t="shared" si="1"/>
        <v>0</v>
      </c>
      <c r="G33" s="4">
        <f t="shared" si="1"/>
        <v>12</v>
      </c>
      <c r="H33" s="5">
        <f t="shared" si="0"/>
        <v>0.002954937207584339</v>
      </c>
    </row>
    <row r="34" spans="1:8" ht="21.75" customHeight="1">
      <c r="A34" s="13" t="s">
        <v>33</v>
      </c>
      <c r="B34" s="3">
        <f>C34-'[1]7月末'!C34</f>
        <v>2</v>
      </c>
      <c r="C34" s="4">
        <v>272</v>
      </c>
      <c r="D34" s="3">
        <f>E34-'[1]7月末'!E34</f>
        <v>2</v>
      </c>
      <c r="E34" s="4">
        <v>227</v>
      </c>
      <c r="F34" s="4">
        <f t="shared" si="1"/>
        <v>4</v>
      </c>
      <c r="G34" s="4">
        <f t="shared" si="1"/>
        <v>499</v>
      </c>
      <c r="H34" s="5">
        <f t="shared" si="0"/>
        <v>0.12287613888204876</v>
      </c>
    </row>
    <row r="35" spans="1:8" ht="21.75" customHeight="1">
      <c r="A35" s="13" t="s">
        <v>34</v>
      </c>
      <c r="B35" s="3">
        <f>C35-'[1]7月末'!C35</f>
        <v>3</v>
      </c>
      <c r="C35" s="4">
        <v>88</v>
      </c>
      <c r="D35" s="3">
        <f>E35-'[1]7月末'!E35</f>
        <v>0</v>
      </c>
      <c r="E35" s="4">
        <v>178</v>
      </c>
      <c r="F35" s="4">
        <f t="shared" si="1"/>
        <v>3</v>
      </c>
      <c r="G35" s="4">
        <f t="shared" si="1"/>
        <v>266</v>
      </c>
      <c r="H35" s="5">
        <f t="shared" si="0"/>
        <v>0.06550110810145285</v>
      </c>
    </row>
    <row r="36" spans="1:8" ht="21.75" customHeight="1">
      <c r="A36" s="13" t="s">
        <v>35</v>
      </c>
      <c r="B36" s="3">
        <f>C36-'[1]7月末'!C36</f>
        <v>0</v>
      </c>
      <c r="C36" s="4">
        <v>1</v>
      </c>
      <c r="D36" s="3">
        <f>E36-'[1]7月末'!E36</f>
        <v>0</v>
      </c>
      <c r="E36" s="4">
        <v>0</v>
      </c>
      <c r="F36" s="4">
        <f t="shared" si="1"/>
        <v>0</v>
      </c>
      <c r="G36" s="4">
        <f t="shared" si="1"/>
        <v>1</v>
      </c>
      <c r="H36" s="5">
        <f t="shared" si="0"/>
        <v>0.0002462447672986949</v>
      </c>
    </row>
    <row r="37" spans="1:8" ht="21.75" customHeight="1">
      <c r="A37" s="13" t="s">
        <v>36</v>
      </c>
      <c r="B37" s="3">
        <f>C37-'[1]7月末'!C37</f>
        <v>0</v>
      </c>
      <c r="C37" s="4">
        <v>0</v>
      </c>
      <c r="D37" s="3">
        <f>E37-'[1]7月末'!E37</f>
        <v>0</v>
      </c>
      <c r="E37" s="4">
        <v>2</v>
      </c>
      <c r="F37" s="4">
        <f t="shared" si="1"/>
        <v>0</v>
      </c>
      <c r="G37" s="4">
        <f t="shared" si="1"/>
        <v>2</v>
      </c>
      <c r="H37" s="5">
        <f t="shared" si="0"/>
        <v>0.0004924895345973898</v>
      </c>
    </row>
    <row r="38" spans="1:8" ht="21.75" customHeight="1">
      <c r="A38" s="13" t="s">
        <v>37</v>
      </c>
      <c r="B38" s="3">
        <f>C38-'[1]7月末'!C38</f>
        <v>0</v>
      </c>
      <c r="C38" s="4">
        <v>1</v>
      </c>
      <c r="D38" s="3">
        <f>E38-'[1]7月末'!E38</f>
        <v>0</v>
      </c>
      <c r="E38" s="4">
        <v>1</v>
      </c>
      <c r="F38" s="4">
        <f t="shared" si="1"/>
        <v>0</v>
      </c>
      <c r="G38" s="4">
        <f t="shared" si="1"/>
        <v>2</v>
      </c>
      <c r="H38" s="5">
        <f t="shared" si="0"/>
        <v>0.0004924895345973898</v>
      </c>
    </row>
    <row r="39" spans="1:8" ht="21.75" customHeight="1">
      <c r="A39" s="13" t="s">
        <v>54</v>
      </c>
      <c r="B39" s="3">
        <f>C39-'[1]7月末'!C39</f>
        <v>0</v>
      </c>
      <c r="C39" s="4">
        <v>0</v>
      </c>
      <c r="D39" s="3">
        <f>E39-'[1]7月末'!E39</f>
        <v>0</v>
      </c>
      <c r="E39" s="4">
        <v>1</v>
      </c>
      <c r="F39" s="4">
        <f>SUM(B39,D39)</f>
        <v>0</v>
      </c>
      <c r="G39" s="4">
        <f>SUM(C39,E39)</f>
        <v>1</v>
      </c>
      <c r="H39" s="5">
        <f t="shared" si="0"/>
        <v>0.0002462447672986949</v>
      </c>
    </row>
    <row r="40" spans="1:8" ht="21.75" customHeight="1">
      <c r="A40" s="13" t="s">
        <v>47</v>
      </c>
      <c r="B40" s="3">
        <f>C40-'[1]7月末'!C40</f>
        <v>0</v>
      </c>
      <c r="C40" s="4">
        <v>1</v>
      </c>
      <c r="D40" s="3">
        <f>E40-'[1]7月末'!E40</f>
        <v>0</v>
      </c>
      <c r="E40" s="4">
        <v>0</v>
      </c>
      <c r="F40" s="4">
        <f t="shared" si="1"/>
        <v>0</v>
      </c>
      <c r="G40" s="4">
        <f t="shared" si="1"/>
        <v>1</v>
      </c>
      <c r="H40" s="5">
        <f t="shared" si="0"/>
        <v>0.0002462447672986949</v>
      </c>
    </row>
    <row r="41" spans="1:8" ht="21.75" customHeight="1">
      <c r="A41" s="13" t="s">
        <v>38</v>
      </c>
      <c r="B41" s="3">
        <f>C41-'[1]7月末'!C41</f>
        <v>0</v>
      </c>
      <c r="C41" s="4">
        <v>0</v>
      </c>
      <c r="D41" s="3">
        <f>E41-'[1]7月末'!E41</f>
        <v>0</v>
      </c>
      <c r="E41" s="4">
        <v>1</v>
      </c>
      <c r="F41" s="4">
        <f t="shared" si="1"/>
        <v>0</v>
      </c>
      <c r="G41" s="4">
        <f t="shared" si="1"/>
        <v>1</v>
      </c>
      <c r="H41" s="5">
        <f t="shared" si="0"/>
        <v>0.0002462447672986949</v>
      </c>
    </row>
    <row r="42" spans="1:8" ht="21.75" customHeight="1">
      <c r="A42" s="13" t="s">
        <v>39</v>
      </c>
      <c r="B42" s="3">
        <f>C42-'[1]7月末'!C42</f>
        <v>0</v>
      </c>
      <c r="C42" s="4">
        <v>4</v>
      </c>
      <c r="D42" s="3">
        <f>E42-'[1]7月末'!E42</f>
        <v>0</v>
      </c>
      <c r="E42" s="4">
        <v>21</v>
      </c>
      <c r="F42" s="4">
        <f t="shared" si="1"/>
        <v>0</v>
      </c>
      <c r="G42" s="4">
        <f t="shared" si="1"/>
        <v>25</v>
      </c>
      <c r="H42" s="5">
        <f t="shared" si="0"/>
        <v>0.006156119182467373</v>
      </c>
    </row>
    <row r="43" spans="1:8" ht="21.75" customHeight="1">
      <c r="A43" s="13" t="s">
        <v>40</v>
      </c>
      <c r="B43" s="3">
        <f>C43-'[1]7月末'!C43</f>
        <v>0</v>
      </c>
      <c r="C43" s="4">
        <v>1</v>
      </c>
      <c r="D43" s="3">
        <f>E43-'[1]7月末'!E43</f>
        <v>0</v>
      </c>
      <c r="E43" s="4">
        <v>0</v>
      </c>
      <c r="F43" s="4">
        <f t="shared" si="1"/>
        <v>0</v>
      </c>
      <c r="G43" s="4">
        <f t="shared" si="1"/>
        <v>1</v>
      </c>
      <c r="H43" s="5">
        <f t="shared" si="0"/>
        <v>0.0002462447672986949</v>
      </c>
    </row>
    <row r="44" spans="1:8" ht="21.75" customHeight="1">
      <c r="A44" s="13" t="s">
        <v>53</v>
      </c>
      <c r="B44" s="3">
        <f>C44-'[1]7月末'!C44</f>
        <v>0</v>
      </c>
      <c r="C44" s="4">
        <v>2</v>
      </c>
      <c r="D44" s="3">
        <f>E44-'[1]7月末'!E44</f>
        <v>0</v>
      </c>
      <c r="E44" s="4">
        <v>0</v>
      </c>
      <c r="F44" s="4">
        <f t="shared" si="1"/>
        <v>0</v>
      </c>
      <c r="G44" s="4">
        <f t="shared" si="1"/>
        <v>2</v>
      </c>
      <c r="H44" s="5">
        <f t="shared" si="0"/>
        <v>0.0004924895345973898</v>
      </c>
    </row>
    <row r="45" spans="1:8" ht="21.75" customHeight="1">
      <c r="A45" s="13" t="s">
        <v>41</v>
      </c>
      <c r="B45" s="3">
        <f>C45-'[1]7月末'!C45</f>
        <v>0</v>
      </c>
      <c r="C45" s="4">
        <v>1</v>
      </c>
      <c r="D45" s="3">
        <f>E45-'[1]7月末'!E45</f>
        <v>0</v>
      </c>
      <c r="E45" s="4">
        <v>0</v>
      </c>
      <c r="F45" s="4">
        <f t="shared" si="1"/>
        <v>0</v>
      </c>
      <c r="G45" s="4">
        <f t="shared" si="1"/>
        <v>1</v>
      </c>
      <c r="H45" s="5">
        <f t="shared" si="0"/>
        <v>0.0002462447672986949</v>
      </c>
    </row>
    <row r="46" spans="1:8" ht="21.75" customHeight="1">
      <c r="A46" s="13" t="s">
        <v>42</v>
      </c>
      <c r="B46" s="3">
        <f>C46-'[1]7月末'!C46</f>
        <v>0</v>
      </c>
      <c r="C46" s="4">
        <v>7</v>
      </c>
      <c r="D46" s="3">
        <f>E46-'[1]7月末'!E46</f>
        <v>0</v>
      </c>
      <c r="E46" s="4">
        <v>2</v>
      </c>
      <c r="F46" s="4">
        <f t="shared" si="1"/>
        <v>0</v>
      </c>
      <c r="G46" s="4">
        <f t="shared" si="1"/>
        <v>9</v>
      </c>
      <c r="H46" s="5">
        <f t="shared" si="0"/>
        <v>0.002216202905688254</v>
      </c>
    </row>
    <row r="47" spans="1:8" ht="21.75" customHeight="1">
      <c r="A47" s="14" t="s">
        <v>43</v>
      </c>
      <c r="B47" s="3">
        <f>C47-'[1]7月末'!C47</f>
        <v>0</v>
      </c>
      <c r="C47" s="4">
        <v>0</v>
      </c>
      <c r="D47" s="3">
        <f>E47-'[1]7月末'!E47</f>
        <v>0</v>
      </c>
      <c r="E47" s="4">
        <v>1</v>
      </c>
      <c r="F47" s="4">
        <f t="shared" si="1"/>
        <v>0</v>
      </c>
      <c r="G47" s="4">
        <f t="shared" si="1"/>
        <v>1</v>
      </c>
      <c r="H47" s="5">
        <f t="shared" si="0"/>
        <v>0.0002462447672986949</v>
      </c>
    </row>
    <row r="48" spans="1:8" ht="21.75" customHeight="1">
      <c r="A48" s="13" t="s">
        <v>44</v>
      </c>
      <c r="B48" s="3">
        <f>C48-'[1]7月末'!C48</f>
        <v>2</v>
      </c>
      <c r="C48" s="4">
        <v>242</v>
      </c>
      <c r="D48" s="3">
        <f>E48-'[1]7月末'!E48</f>
        <v>0</v>
      </c>
      <c r="E48" s="4">
        <v>191</v>
      </c>
      <c r="F48" s="4">
        <f t="shared" si="1"/>
        <v>2</v>
      </c>
      <c r="G48" s="4">
        <f t="shared" si="1"/>
        <v>433</v>
      </c>
      <c r="H48" s="5">
        <f t="shared" si="0"/>
        <v>0.1066239842403349</v>
      </c>
    </row>
    <row r="49" spans="1:8" ht="21.75" customHeight="1">
      <c r="A49" s="15" t="s">
        <v>45</v>
      </c>
      <c r="B49" s="3">
        <f>C49-'[1]7月末'!C49</f>
        <v>0</v>
      </c>
      <c r="C49" s="4">
        <v>0</v>
      </c>
      <c r="D49" s="3">
        <f>E49-'[1]7月末'!E49</f>
        <v>0</v>
      </c>
      <c r="E49" s="4">
        <v>1</v>
      </c>
      <c r="F49" s="4">
        <f t="shared" si="1"/>
        <v>0</v>
      </c>
      <c r="G49" s="4">
        <f t="shared" si="1"/>
        <v>1</v>
      </c>
      <c r="H49" s="5">
        <f t="shared" si="0"/>
        <v>0.0002462447672986949</v>
      </c>
    </row>
    <row r="50" spans="1:8" ht="21.75" customHeight="1">
      <c r="A50" s="15" t="s">
        <v>46</v>
      </c>
      <c r="B50" s="3">
        <f>C50-'[1]7月末'!C50</f>
        <v>0</v>
      </c>
      <c r="C50" s="4">
        <v>3</v>
      </c>
      <c r="D50" s="3">
        <f>E50-'[1]7月末'!E50</f>
        <v>0</v>
      </c>
      <c r="E50" s="4">
        <v>3</v>
      </c>
      <c r="F50" s="4">
        <f t="shared" si="1"/>
        <v>0</v>
      </c>
      <c r="G50" s="4">
        <f t="shared" si="1"/>
        <v>6</v>
      </c>
      <c r="H50" s="5">
        <f t="shared" si="0"/>
        <v>0.0014774686037921695</v>
      </c>
    </row>
    <row r="51" spans="1:8" ht="19.5" customHeight="1">
      <c r="A51" s="6" t="s">
        <v>5</v>
      </c>
      <c r="B51" s="3">
        <f aca="true" t="shared" si="2" ref="B51:G51">SUM(B4:B50)</f>
        <v>46</v>
      </c>
      <c r="C51" s="3">
        <f t="shared" si="2"/>
        <v>2306</v>
      </c>
      <c r="D51" s="3">
        <f t="shared" si="2"/>
        <v>7</v>
      </c>
      <c r="E51" s="3">
        <f t="shared" si="2"/>
        <v>1755</v>
      </c>
      <c r="F51" s="3">
        <f t="shared" si="2"/>
        <v>53</v>
      </c>
      <c r="G51" s="3">
        <f t="shared" si="2"/>
        <v>4061</v>
      </c>
      <c r="H51" s="6"/>
    </row>
    <row r="52" spans="1:8" ht="19.5" customHeight="1">
      <c r="A52" s="8" t="s">
        <v>48</v>
      </c>
      <c r="B52" s="8"/>
      <c r="C52" s="8"/>
      <c r="D52" s="8"/>
      <c r="E52" s="8"/>
      <c r="F52" s="9"/>
      <c r="G52" s="9"/>
      <c r="H52" s="8"/>
    </row>
  </sheetData>
  <sheetProtection selectLockedCells="1" selectUnlockedCells="1"/>
  <mergeCells count="4">
    <mergeCell ref="B3:C3"/>
    <mergeCell ref="D3:E3"/>
    <mergeCell ref="F3:G3"/>
    <mergeCell ref="C1:G1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水野 友菜</cp:lastModifiedBy>
  <cp:lastPrinted>2023-06-30T08:34:14Z</cp:lastPrinted>
  <dcterms:modified xsi:type="dcterms:W3CDTF">2023-08-31T08:52:37Z</dcterms:modified>
  <cp:category/>
  <cp:version/>
  <cp:contentType/>
  <cp:contentStatus/>
</cp:coreProperties>
</file>