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cEZ3GTFJDBqZbFEm04EhtLoZhaQY152TKpdMGbg5z3CF1wrfsxqlYWKx1/tMMD/2bmD0FU/5Ns9Q1eUTxHO4g==" workbookSaltValue="7/ItTB7cbAkWUp9JTy9qv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<sst xmlns="http://schemas.openxmlformats.org/spreadsheetml/2006/main" xmlns:r="http://schemas.openxmlformats.org/officeDocument/2006/relationships" count="115" uniqueCount="115">
  <si>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</si>
  <si>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</si>
  <si>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</si>
  <si>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</si>
  <si>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</si>
  <si>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</si>
  <si>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</si>
  <si>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</si>
  <si>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</si>
  <si>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</si>
  <si>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</si>
  <si>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</si>
  <si>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</si>
  <si>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</si>
  <si>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</si>
  <si>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</si>
  <si>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</si>
  <si>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</si>
  <si>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</si>
  <si>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</si>
  <si>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</si>
  <si>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</si>
  <si>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</si>
  <si>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</si>
  <si>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</si>
  <si>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</si>
  <si>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</si>
  <si>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</si>
  <si>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</si>
  <si>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</si>
  <si>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</si>
  <si>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</si>
  <si>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</si>
  <si>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</si>
  <si>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</si>
  <si>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</si>
  <si>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</si>
  <si>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</si>
  <si>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6" eb="27">
      <t>スク</t>
    </rPh>
    <rPh sb="52" eb="55">
      <t>ショウライテキ</t>
    </rPh>
    <rPh sb="59" eb="61">
      <t>シヒョウ</t>
    </rPh>
    <rPh sb="62" eb="64">
      <t>ケントウ</t>
    </rPh>
    <rPh sb="66" eb="68">
      <t>シセツ</t>
    </rPh>
    <rPh sb="69" eb="71">
      <t>カイチク</t>
    </rPh>
    <rPh sb="71" eb="72">
      <t>トウ</t>
    </rPh>
    <rPh sb="73" eb="75">
      <t>スイソク</t>
    </rPh>
    <rPh sb="80" eb="82">
      <t>ジュウヨウ</t>
    </rPh>
    <rPh sb="83" eb="84">
      <t>カンガ</t>
    </rPh>
    <rPh sb="90" eb="92">
      <t>カンキョ</t>
    </rPh>
    <rPh sb="92" eb="95">
      <t>ロウキュウカ</t>
    </rPh>
    <rPh sb="98" eb="100">
      <t>ホウテイ</t>
    </rPh>
    <rPh sb="100" eb="102">
      <t>タイヨウ</t>
    </rPh>
    <rPh sb="102" eb="104">
      <t>ネンスウ</t>
    </rPh>
    <rPh sb="105" eb="107">
      <t>ケイカ</t>
    </rPh>
    <rPh sb="109" eb="111">
      <t>カンキョ</t>
    </rPh>
    <rPh sb="116" eb="118">
      <t>ショウライ</t>
    </rPh>
    <rPh sb="119" eb="120">
      <t>ソナ</t>
    </rPh>
    <rPh sb="122" eb="124">
      <t>カンキョ</t>
    </rPh>
    <rPh sb="125" eb="127">
      <t>カイチク</t>
    </rPh>
    <rPh sb="138" eb="140">
      <t>ヒツヨウ</t>
    </rPh>
    <rPh sb="147" eb="149">
      <t>カンキョ</t>
    </rPh>
    <rPh sb="149" eb="151">
      <t>カイゼン</t>
    </rPh>
    <rPh sb="151" eb="152">
      <t>リツ</t>
    </rPh>
    <rPh sb="154" eb="156">
      <t>トウシ</t>
    </rPh>
    <rPh sb="157" eb="160">
      <t>ゲスイドウ</t>
    </rPh>
    <rPh sb="160" eb="162">
      <t>ジギョウ</t>
    </rPh>
    <rPh sb="163" eb="165">
      <t>チャクシュ</t>
    </rPh>
    <rPh sb="167" eb="170">
      <t>ヒカクテキ</t>
    </rPh>
    <rPh sb="170" eb="172">
      <t>ネンスウ</t>
    </rPh>
    <rPh sb="173" eb="174">
      <t>アサ</t>
    </rPh>
    <rPh sb="176" eb="178">
      <t>ゲンザイ</t>
    </rPh>
    <rPh sb="180" eb="181">
      <t>メン</t>
    </rPh>
    <rPh sb="181" eb="183">
      <t>セイビ</t>
    </rPh>
    <rPh sb="184" eb="185">
      <t>スス</t>
    </rPh>
    <rPh sb="189" eb="191">
      <t>ジョウキョウ</t>
    </rPh>
    <rPh sb="199" eb="201">
      <t>カンキョ</t>
    </rPh>
    <rPh sb="202" eb="204">
      <t>コウシン</t>
    </rPh>
    <rPh sb="205" eb="207">
      <t>ジッシ</t>
    </rPh>
    <rPh sb="215" eb="217">
      <t>ショウライ</t>
    </rPh>
    <rPh sb="218" eb="220">
      <t>カイチク</t>
    </rPh>
    <rPh sb="221" eb="223">
      <t>コウシン</t>
    </rPh>
    <rPh sb="223" eb="224">
      <t>ジ</t>
    </rPh>
    <rPh sb="228" eb="231">
      <t>ケイカクテキ</t>
    </rPh>
    <rPh sb="233" eb="235">
      <t>コウリツ</t>
    </rPh>
    <rPh sb="235" eb="236">
      <t>テキ</t>
    </rPh>
    <rPh sb="237" eb="239">
      <t>イジ</t>
    </rPh>
    <rPh sb="239" eb="241">
      <t>カンリ</t>
    </rPh>
    <rPh sb="242" eb="244">
      <t>カイチク</t>
    </rPh>
    <rPh sb="244" eb="246">
      <t>コウシン</t>
    </rPh>
    <rPh sb="247" eb="249">
      <t>ジュンビ</t>
    </rPh>
    <rPh sb="254" eb="256">
      <t>ヒツヨウ</t>
    </rPh>
    <phoneticPr fontId="1"/>
  </si>
  <si>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</si>
  <si>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</si>
  <si>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</si>
  <si>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</si>
  <si>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</si>
  <si>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</si>
  <si>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</si>
  <si>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</si>
  <si>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</si>
  <si>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</si>
  <si>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</si>
  <si>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</si>
  <si>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</si>
  <si>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</si>
  <si>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</si>
  <si>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</si>
  <si>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</si>
  <si>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</si>
  <si>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</si>
  <si>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</si>
  <si>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</si>
  <si>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</si>
  <si>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</si>
  <si>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</si>
  <si>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</si>
  <si>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</si>
  <si>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</si>
  <si>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</si>
  <si>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</si>
  <si>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</si>
  <si>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</si>
  <si>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</si>
  <si>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</si>
  <si>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</si>
  <si>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</si>
  <si>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</si>
  <si>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</si>
  <si>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</si>
  <si>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</si>
  <si>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</si>
  <si>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</si>
  <si>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</si>
  <si>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</si>
  <si>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</si>
  <si>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</si>
  <si>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</si>
  <si>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</si>
  <si>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</si>
  <si>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</si>
  <si>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</si>
  <si>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</si>
  <si>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</si>
  <si>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</si>
  <si>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</si>
  <si>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</si>
  <si>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</si>
  <si>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</si>
  <si>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</si>
  <si>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</si>
  <si>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</si>
  <si>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</si>
  <si>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</si>
  <si>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</si>
  <si>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</si>
  <si>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</si>
  <si>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</si>
  <si>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</si>
  <si>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</si>
  <si>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</si>
  <si>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</si>
  <si>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</si>
  <si>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</si>
  <si>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</si>
  <si>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</si>
  <si>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当該年度の経常収支比率は、単年度の収支が黒字であることを示す100％以上を確保した。今後も更なる経費削減や更新投資等に充てるための財源確保のため経営改善に努める。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100％未満であるが、更なる下水道接続率向上と汚水処理費の節減に努める。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rPh sb="1" eb="3">
      <t>ケイジョウ</t>
    </rPh>
    <rPh sb="3" eb="5">
      <t>シュウシ</t>
    </rPh>
    <rPh sb="5" eb="7">
      <t>ヒリツ</t>
    </rPh>
    <rPh sb="9" eb="11">
      <t>トウガイ</t>
    </rPh>
    <rPh sb="11" eb="13">
      <t>ネンド</t>
    </rPh>
    <rPh sb="14" eb="16">
      <t>ケイジョウ</t>
    </rPh>
    <rPh sb="16" eb="18">
      <t>シュウシ</t>
    </rPh>
    <rPh sb="18" eb="20">
      <t>ヒリツ</t>
    </rPh>
    <rPh sb="22" eb="25">
      <t>タンネンド</t>
    </rPh>
    <rPh sb="26" eb="28">
      <t>シュウシ</t>
    </rPh>
    <rPh sb="29" eb="31">
      <t>クロジ</t>
    </rPh>
    <rPh sb="37" eb="38">
      <t>シメ</t>
    </rPh>
    <rPh sb="43" eb="45">
      <t>イジョウ</t>
    </rPh>
    <rPh sb="46" eb="48">
      <t>カクホ</t>
    </rPh>
    <rPh sb="51" eb="53">
      <t>コンゴ</t>
    </rPh>
    <rPh sb="54" eb="55">
      <t>サラ</t>
    </rPh>
    <rPh sb="57" eb="59">
      <t>ケイヒ</t>
    </rPh>
    <rPh sb="59" eb="61">
      <t>サクゲン</t>
    </rPh>
    <rPh sb="62" eb="64">
      <t>コウシン</t>
    </rPh>
    <rPh sb="64" eb="66">
      <t>トウシ</t>
    </rPh>
    <rPh sb="66" eb="67">
      <t>トウ</t>
    </rPh>
    <rPh sb="68" eb="69">
      <t>ア</t>
    </rPh>
    <rPh sb="74" eb="76">
      <t>ザイゲン</t>
    </rPh>
    <rPh sb="76" eb="78">
      <t>カクホ</t>
    </rPh>
    <rPh sb="81" eb="83">
      <t>ケイエイ</t>
    </rPh>
    <rPh sb="83" eb="85">
      <t>カイゼン</t>
    </rPh>
    <rPh sb="86" eb="87">
      <t>ツト</t>
    </rPh>
    <rPh sb="93" eb="95">
      <t>ルイセキ</t>
    </rPh>
    <rPh sb="95" eb="97">
      <t>ケッソン</t>
    </rPh>
    <rPh sb="97" eb="99">
      <t>ヒリツ</t>
    </rPh>
    <rPh sb="107" eb="109">
      <t>ルイセキ</t>
    </rPh>
    <rPh sb="109" eb="111">
      <t>ケッソン</t>
    </rPh>
    <rPh sb="111" eb="112">
      <t>キン</t>
    </rPh>
    <rPh sb="112" eb="114">
      <t>ヒリツ</t>
    </rPh>
    <rPh sb="115" eb="117">
      <t>ハッセイ</t>
    </rPh>
    <rPh sb="123" eb="125">
      <t>ケイエイ</t>
    </rPh>
    <rPh sb="126" eb="129">
      <t>ケンゼンカ</t>
    </rPh>
    <rPh sb="134" eb="136">
      <t>モンダイ</t>
    </rPh>
    <rPh sb="139" eb="140">
      <t>カンガ</t>
    </rPh>
    <rPh sb="146" eb="148">
      <t>リュウドウ</t>
    </rPh>
    <rPh sb="148" eb="150">
      <t>ヒリツ</t>
    </rPh>
    <rPh sb="152" eb="154">
      <t>ケンセツ</t>
    </rPh>
    <rPh sb="154" eb="156">
      <t>カイリョウ</t>
    </rPh>
    <rPh sb="156" eb="157">
      <t>ヒ</t>
    </rPh>
    <rPh sb="157" eb="158">
      <t>トウ</t>
    </rPh>
    <rPh sb="159" eb="161">
      <t>ザイゲン</t>
    </rPh>
    <rPh sb="162" eb="163">
      <t>ア</t>
    </rPh>
    <rPh sb="168" eb="170">
      <t>キギョウ</t>
    </rPh>
    <rPh sb="170" eb="171">
      <t>サイ</t>
    </rPh>
    <rPh sb="172" eb="173">
      <t>フク</t>
    </rPh>
    <rPh sb="179" eb="182">
      <t>ショウライテキ</t>
    </rPh>
    <rPh sb="185" eb="187">
      <t>ザイゲン</t>
    </rPh>
    <rPh sb="190" eb="192">
      <t>セイビ</t>
    </rPh>
    <rPh sb="195" eb="197">
      <t>シセツ</t>
    </rPh>
    <rPh sb="199" eb="201">
      <t>ショウカン</t>
    </rPh>
    <rPh sb="202" eb="204">
      <t>ヘンサイ</t>
    </rPh>
    <rPh sb="205" eb="207">
      <t>ゲンシ</t>
    </rPh>
    <rPh sb="208" eb="211">
      <t>シヨウリョウ</t>
    </rPh>
    <rPh sb="211" eb="213">
      <t>シュウニュウ</t>
    </rPh>
    <rPh sb="213" eb="214">
      <t>トウ</t>
    </rPh>
    <rPh sb="217" eb="218">
      <t>エ</t>
    </rPh>
    <rPh sb="222" eb="224">
      <t>ヨソウ</t>
    </rPh>
    <rPh sb="231" eb="233">
      <t>キギョウ</t>
    </rPh>
    <rPh sb="233" eb="234">
      <t>サイ</t>
    </rPh>
    <rPh sb="234" eb="236">
      <t>ザンダカ</t>
    </rPh>
    <rPh sb="236" eb="237">
      <t>タイ</t>
    </rPh>
    <rPh sb="237" eb="239">
      <t>ジギョウ</t>
    </rPh>
    <rPh sb="239" eb="241">
      <t>キボ</t>
    </rPh>
    <rPh sb="241" eb="243">
      <t>ヒリツ</t>
    </rPh>
    <rPh sb="245" eb="247">
      <t>キギョウ</t>
    </rPh>
    <rPh sb="247" eb="248">
      <t>サイ</t>
    </rPh>
    <rPh sb="248" eb="250">
      <t>ザンダカ</t>
    </rPh>
    <rPh sb="250" eb="251">
      <t>タイ</t>
    </rPh>
    <rPh sb="251" eb="253">
      <t>ジギョウ</t>
    </rPh>
    <rPh sb="253" eb="255">
      <t>キボ</t>
    </rPh>
    <rPh sb="255" eb="257">
      <t>ヒリツ</t>
    </rPh>
    <rPh sb="263" eb="265">
      <t>イッパン</t>
    </rPh>
    <rPh sb="265" eb="267">
      <t>カイケイ</t>
    </rPh>
    <rPh sb="267" eb="269">
      <t>クリイレ</t>
    </rPh>
    <rPh sb="269" eb="270">
      <t>キン</t>
    </rPh>
    <rPh sb="271" eb="273">
      <t>ウンヨウ</t>
    </rPh>
    <rPh sb="274" eb="276">
      <t>ハンエイ</t>
    </rPh>
    <rPh sb="293" eb="295">
      <t>ケイヒ</t>
    </rPh>
    <rPh sb="295" eb="297">
      <t>カイシュウ</t>
    </rPh>
    <rPh sb="297" eb="298">
      <t>リツ</t>
    </rPh>
    <rPh sb="304" eb="306">
      <t>ミマン</t>
    </rPh>
    <rPh sb="311" eb="312">
      <t>サラ</t>
    </rPh>
    <rPh sb="314" eb="317">
      <t>ゲスイドウ</t>
    </rPh>
    <rPh sb="317" eb="319">
      <t>セツゾク</t>
    </rPh>
    <rPh sb="319" eb="320">
      <t>リツ</t>
    </rPh>
    <rPh sb="320" eb="322">
      <t>コウジョウ</t>
    </rPh>
    <rPh sb="323" eb="325">
      <t>オスイ</t>
    </rPh>
    <rPh sb="325" eb="327">
      <t>ショリ</t>
    </rPh>
    <rPh sb="329" eb="331">
      <t>セツゲン</t>
    </rPh>
    <rPh sb="332" eb="333">
      <t>ツト</t>
    </rPh>
    <rPh sb="339" eb="341">
      <t>オスイ</t>
    </rPh>
    <rPh sb="341" eb="343">
      <t>ショリ</t>
    </rPh>
    <rPh sb="343" eb="345">
      <t>ゲンカ</t>
    </rPh>
    <rPh sb="347" eb="349">
      <t>コウド</t>
    </rPh>
    <rPh sb="349" eb="351">
      <t>ショリ</t>
    </rPh>
    <rPh sb="352" eb="354">
      <t>ジッシ</t>
    </rPh>
    <rPh sb="360" eb="362">
      <t>ゼンコク</t>
    </rPh>
    <rPh sb="362" eb="364">
      <t>ヘイキン</t>
    </rPh>
    <rPh sb="366" eb="367">
      <t>タカ</t>
    </rPh>
    <rPh sb="376" eb="378">
      <t>ルイジ</t>
    </rPh>
    <rPh sb="378" eb="380">
      <t>ダンタイ</t>
    </rPh>
    <rPh sb="381" eb="384">
      <t>ヘイキンチ</t>
    </rPh>
    <rPh sb="385" eb="387">
      <t>シタマワ</t>
    </rPh>
    <rPh sb="393" eb="395">
      <t>シセツ</t>
    </rPh>
    <rPh sb="395" eb="397">
      <t>リヨウ</t>
    </rPh>
    <rPh sb="397" eb="398">
      <t>リツ</t>
    </rPh>
    <rPh sb="400" eb="402">
      <t>ルイジ</t>
    </rPh>
    <rPh sb="402" eb="404">
      <t>ダンタイ</t>
    </rPh>
    <rPh sb="405" eb="407">
      <t>ゼンコク</t>
    </rPh>
    <rPh sb="407" eb="410">
      <t>ヘイキンチ</t>
    </rPh>
    <rPh sb="411" eb="413">
      <t>フキュウ</t>
    </rPh>
    <rPh sb="413" eb="414">
      <t>リツ</t>
    </rPh>
    <rPh sb="416" eb="418">
      <t>ハンダン</t>
    </rPh>
    <rPh sb="421" eb="423">
      <t>ダトウ</t>
    </rPh>
    <rPh sb="424" eb="425">
      <t>カンガ</t>
    </rPh>
    <rPh sb="431" eb="434">
      <t>スイセンカ</t>
    </rPh>
    <rPh sb="434" eb="435">
      <t>リツ</t>
    </rPh>
    <rPh sb="437" eb="439">
      <t>ネンネン</t>
    </rPh>
    <rPh sb="439" eb="441">
      <t>ジョウショウ</t>
    </rPh>
    <rPh sb="441" eb="443">
      <t>ケイコウ</t>
    </rPh>
    <rPh sb="452" eb="454">
      <t>ミマン</t>
    </rPh>
    <rPh sb="458" eb="461">
      <t>シヨウリョウ</t>
    </rPh>
    <rPh sb="461" eb="463">
      <t>シュウニュウ</t>
    </rPh>
    <rPh sb="464" eb="466">
      <t>ゾウカ</t>
    </rPh>
    <rPh sb="467" eb="468">
      <t>ハカ</t>
    </rPh>
    <rPh sb="472" eb="473">
      <t>サラ</t>
    </rPh>
    <rPh sb="475" eb="478">
      <t>スイセンカ</t>
    </rPh>
    <rPh sb="478" eb="479">
      <t>リツ</t>
    </rPh>
    <rPh sb="479" eb="481">
      <t>コウジョウ</t>
    </rPh>
    <rPh sb="483" eb="484">
      <t>ト</t>
    </rPh>
    <rPh sb="485" eb="486">
      <t>ク</t>
    </rPh>
    <rPh sb="488" eb="490">
      <t>ヒツヨウ</t>
    </rPh>
    <phoneticPr fontId="1"/>
  </si>
  <si>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rPh sb="1" eb="4">
      <t>ゲスイドウ</t>
    </rPh>
    <rPh sb="4" eb="6">
      <t>ケイエイ</t>
    </rPh>
    <rPh sb="7" eb="9">
      <t>ジョウキョウ</t>
    </rPh>
    <rPh sb="10" eb="11">
      <t>キビ</t>
    </rPh>
    <rPh sb="14" eb="15">
      <t>マ</t>
    </rPh>
    <rPh sb="16" eb="17">
      <t>ナカ</t>
    </rPh>
    <rPh sb="23" eb="25">
      <t>ジギョウ</t>
    </rPh>
    <rPh sb="31" eb="33">
      <t>テイキョウ</t>
    </rPh>
    <rPh sb="34" eb="37">
      <t>アンテイテキ</t>
    </rPh>
    <rPh sb="38" eb="40">
      <t>ケイゾク</t>
    </rPh>
    <rPh sb="46" eb="49">
      <t>チュウチョウキ</t>
    </rPh>
    <rPh sb="49" eb="50">
      <t>テキ</t>
    </rPh>
    <rPh sb="51" eb="53">
      <t>シテン</t>
    </rPh>
    <rPh sb="54" eb="55">
      <t>タ</t>
    </rPh>
    <rPh sb="57" eb="59">
      <t>ケイエイ</t>
    </rPh>
    <rPh sb="60" eb="61">
      <t>オコナ</t>
    </rPh>
    <rPh sb="63" eb="65">
      <t>テッテイ</t>
    </rPh>
    <rPh sb="67" eb="70">
      <t>コウリツカ</t>
    </rPh>
    <rPh sb="71" eb="73">
      <t>ケイエイ</t>
    </rPh>
    <rPh sb="73" eb="76">
      <t>ケンゼンカ</t>
    </rPh>
    <rPh sb="77" eb="78">
      <t>ト</t>
    </rPh>
    <rPh sb="79" eb="80">
      <t>ク</t>
    </rPh>
    <rPh sb="84" eb="86">
      <t>ヒツヨウ</t>
    </rPh>
    <rPh sb="87" eb="88">
      <t>カンガ</t>
    </rPh>
    <rPh sb="96" eb="99">
      <t>ケイカクテキ</t>
    </rPh>
    <rPh sb="101" eb="104">
      <t>ゴウリテキ</t>
    </rPh>
    <rPh sb="105" eb="107">
      <t>ケイエイ</t>
    </rPh>
    <rPh sb="108" eb="109">
      <t>オコナ</t>
    </rPh>
    <rPh sb="116" eb="118">
      <t>ケイエイ</t>
    </rPh>
    <rPh sb="118" eb="120">
      <t>キバン</t>
    </rPh>
    <rPh sb="121" eb="123">
      <t>キョウカ</t>
    </rPh>
    <rPh sb="124" eb="126">
      <t>ザイセイ</t>
    </rPh>
    <rPh sb="133" eb="135">
      <t>コウジョウ</t>
    </rPh>
    <rPh sb="136" eb="138">
      <t>ジツゲン</t>
    </rPh>
    <rPh sb="145" eb="147">
      <t>タイセツ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</si>
</sst>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56.39</c:v>
                </c:pt>
                <c:pt idx="2">
                  <c:v>57.25</c:v>
                </c:pt>
                <c:pt idx="3">
                  <c:v>48.75</c:v>
                </c:pt>
                <c:pt idx="4">
                  <c:v>54.33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52.58</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81.680000000000007</c:v>
                </c:pt>
                <c:pt idx="2">
                  <c:v>82.03</c:v>
                </c:pt>
                <c:pt idx="3">
                  <c:v>82.77</c:v>
                </c:pt>
                <c:pt idx="4">
                  <c:v>83.12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83.02</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100.79</c:v>
                </c:pt>
                <c:pt idx="2">
                  <c:v>104.05</c:v>
                </c:pt>
                <c:pt idx="3">
                  <c:v>106.63</c:v>
                </c:pt>
                <c:pt idx="4">
                  <c:v>102.19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104.14</c:v>
                </c:pt>
                <c:pt idx="2">
                  <c:v>106.57</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3.24</c:v>
                </c:pt>
                <c:pt idx="2">
                  <c:v>6.25</c:v>
                </c:pt>
                <c:pt idx="3">
                  <c:v>9.18</c:v>
                </c:pt>
                <c:pt idx="4">
                  <c:v>11.88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15.95</c:v>
                </c:pt>
                <c:pt idx="2">
                  <c:v>15.85</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73.180000000000007</c:v>
                </c:pt>
                <c:pt idx="2">
                  <c:v>53.44</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37.6</c:v>
                </c:pt>
                <c:pt idx="2">
                  <c:v>29.62</c:v>
                </c:pt>
                <c:pt idx="3">
                  <c:v>49.74</c:v>
                </c:pt>
                <c:pt idx="4">
                  <c:v>45.02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52.32</c:v>
                </c:pt>
                <c:pt idx="2">
                  <c:v>47.03</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958.81</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70.64</c:v>
                </c:pt>
                <c:pt idx="2">
                  <c:v>76</c:v>
                </c:pt>
                <c:pt idx="3">
                  <c:v>87.78</c:v>
                </c:pt>
                <c:pt idx="4">
                  <c:v>87.31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82.88</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164.65</c:v>
                </c:pt>
                <c:pt idx="2">
                  <c:v>164.33</c:v>
                </c:pt>
                <c:pt idx="3">
                  <c:v>162.41</c:v>
                </c:pt>
                <c:pt idx="4">
                  <c:v>163.69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190.99</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58643</v>
      </c>
      <c r="AM8" s="21"/>
      <c r="AN8" s="21"/>
      <c r="AO8" s="21"/>
      <c r="AP8" s="21"/>
      <c r="AQ8" s="21"/>
      <c r="AR8" s="21"/>
      <c r="AS8" s="21"/>
      <c r="AT8" s="7">
        <f>データ!T6</f>
        <v>86.56</v>
      </c>
      <c r="AU8" s="7"/>
      <c r="AV8" s="7"/>
      <c r="AW8" s="7"/>
      <c r="AX8" s="7"/>
      <c r="AY8" s="7"/>
      <c r="AZ8" s="7"/>
      <c r="BA8" s="7"/>
      <c r="BB8" s="7">
        <f>データ!U6</f>
        <v>677.48</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60.95</v>
      </c>
      <c r="J10" s="7"/>
      <c r="K10" s="7"/>
      <c r="L10" s="7"/>
      <c r="M10" s="7"/>
      <c r="N10" s="7"/>
      <c r="O10" s="7"/>
      <c r="P10" s="7">
        <f>データ!P6</f>
        <v>37.49</v>
      </c>
      <c r="Q10" s="7"/>
      <c r="R10" s="7"/>
      <c r="S10" s="7"/>
      <c r="T10" s="7"/>
      <c r="U10" s="7"/>
      <c r="V10" s="7"/>
      <c r="W10" s="7">
        <f>データ!Q6</f>
        <v>97.59</v>
      </c>
      <c r="X10" s="7"/>
      <c r="Y10" s="7"/>
      <c r="Z10" s="7"/>
      <c r="AA10" s="7"/>
      <c r="AB10" s="7"/>
      <c r="AC10" s="7"/>
      <c r="AD10" s="21">
        <f>データ!R6</f>
        <v>2872</v>
      </c>
      <c r="AE10" s="21"/>
      <c r="AF10" s="21"/>
      <c r="AG10" s="21"/>
      <c r="AH10" s="21"/>
      <c r="AI10" s="21"/>
      <c r="AJ10" s="21"/>
      <c r="AK10" s="2"/>
      <c r="AL10" s="21">
        <f>データ!V6</f>
        <v>21952</v>
      </c>
      <c r="AM10" s="21"/>
      <c r="AN10" s="21"/>
      <c r="AO10" s="21"/>
      <c r="AP10" s="21"/>
      <c r="AQ10" s="21"/>
      <c r="AR10" s="21"/>
      <c r="AS10" s="21"/>
      <c r="AT10" s="7">
        <f>データ!W6</f>
        <v>4.6500000000000004</v>
      </c>
      <c r="AU10" s="7"/>
      <c r="AV10" s="7"/>
      <c r="AW10" s="7"/>
      <c r="AX10" s="7"/>
      <c r="AY10" s="7"/>
      <c r="AZ10" s="7"/>
      <c r="BA10" s="7"/>
      <c r="BB10" s="7">
        <f>データ!X6</f>
        <v>4720.8599999999997</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38</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36</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V7AFRX2xSMYp5ErE5vtgLltqlRljmYXw+eQCnLAim+Bd1T5P+73VkEWl+d2p9upcgSd7Pr2NfPGmR74vM3Eyw==" saltValue="JBzXXLvidqhCTnww4gNM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59</v>
      </c>
      <c r="D3" s="64" t="s">
        <v>60</v>
      </c>
      <c r="E3" s="64" t="s">
        <v>4</v>
      </c>
      <c r="F3" s="64" t="s">
        <v>3</v>
      </c>
      <c r="G3" s="64" t="s">
        <v>25</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64</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222216</v>
      </c>
      <c r="D6" s="67">
        <f t="shared" si="1"/>
        <v>46</v>
      </c>
      <c r="E6" s="67">
        <f t="shared" si="1"/>
        <v>17</v>
      </c>
      <c r="F6" s="67">
        <f t="shared" si="1"/>
        <v>1</v>
      </c>
      <c r="G6" s="67">
        <f t="shared" si="1"/>
        <v>0</v>
      </c>
      <c r="H6" s="67" t="str">
        <f t="shared" si="1"/>
        <v>静岡県　湖西市</v>
      </c>
      <c r="I6" s="67" t="str">
        <f t="shared" si="1"/>
        <v>法適用</v>
      </c>
      <c r="J6" s="67" t="str">
        <f t="shared" si="1"/>
        <v>下水道事業</v>
      </c>
      <c r="K6" s="67" t="str">
        <f t="shared" si="1"/>
        <v>公共下水道</v>
      </c>
      <c r="L6" s="67" t="str">
        <f t="shared" si="1"/>
        <v>Cc2</v>
      </c>
      <c r="M6" s="67" t="str">
        <f t="shared" si="1"/>
        <v>非設置</v>
      </c>
      <c r="N6" s="76" t="str">
        <f t="shared" si="1"/>
        <v>-</v>
      </c>
      <c r="O6" s="76">
        <f t="shared" si="1"/>
        <v>60.95</v>
      </c>
      <c r="P6" s="76">
        <f t="shared" si="1"/>
        <v>37.49</v>
      </c>
      <c r="Q6" s="76">
        <f t="shared" si="1"/>
        <v>97.59</v>
      </c>
      <c r="R6" s="76">
        <f t="shared" si="1"/>
        <v>2872</v>
      </c>
      <c r="S6" s="76">
        <f t="shared" si="1"/>
        <v>58643</v>
      </c>
      <c r="T6" s="76">
        <f t="shared" si="1"/>
        <v>86.56</v>
      </c>
      <c r="U6" s="76">
        <f t="shared" si="1"/>
        <v>677.48</v>
      </c>
      <c r="V6" s="76">
        <f t="shared" si="1"/>
        <v>21952</v>
      </c>
      <c r="W6" s="76">
        <f t="shared" si="1"/>
        <v>4.6500000000000004</v>
      </c>
      <c r="X6" s="76">
        <f t="shared" si="1"/>
        <v>4720.8599999999997</v>
      </c>
      <c r="Y6" s="84" t="str">
        <f t="shared" ref="Y6:AH6" si="2">IF(Y7="",NA(),Y7)</f>
        <v>-</v>
      </c>
      <c r="Z6" s="84">
        <f t="shared" si="2"/>
        <v>100.79</v>
      </c>
      <c r="AA6" s="84">
        <f t="shared" si="2"/>
        <v>104.05</v>
      </c>
      <c r="AB6" s="84">
        <f t="shared" si="2"/>
        <v>106.63</v>
      </c>
      <c r="AC6" s="84">
        <f t="shared" si="2"/>
        <v>102.19</v>
      </c>
      <c r="AD6" s="84" t="str">
        <f t="shared" si="2"/>
        <v>-</v>
      </c>
      <c r="AE6" s="84">
        <f t="shared" si="2"/>
        <v>104.14</v>
      </c>
      <c r="AF6" s="84">
        <f t="shared" si="2"/>
        <v>106.57</v>
      </c>
      <c r="AG6" s="84">
        <f t="shared" si="2"/>
        <v>107.21</v>
      </c>
      <c r="AH6" s="84">
        <f t="shared" si="2"/>
        <v>107.08</v>
      </c>
      <c r="AI6" s="76" t="str">
        <f>IF(AI7="","",IF(AI7="-","【-】","【"&amp;SUBSTITUTE(TEXT(AI7,"#,##0.00"),"-","△")&amp;"】"))</f>
        <v>【107.02】</v>
      </c>
      <c r="AJ6" s="84" t="str">
        <f t="shared" ref="AJ6:AS6" si="3">IF(AJ7="",NA(),AJ7)</f>
        <v>-</v>
      </c>
      <c r="AK6" s="76">
        <f t="shared" si="3"/>
        <v>0</v>
      </c>
      <c r="AL6" s="76">
        <f t="shared" si="3"/>
        <v>0</v>
      </c>
      <c r="AM6" s="76">
        <f t="shared" si="3"/>
        <v>0</v>
      </c>
      <c r="AN6" s="76">
        <f t="shared" si="3"/>
        <v>0</v>
      </c>
      <c r="AO6" s="84" t="str">
        <f t="shared" si="3"/>
        <v>-</v>
      </c>
      <c r="AP6" s="84">
        <f t="shared" si="3"/>
        <v>73.180000000000007</v>
      </c>
      <c r="AQ6" s="84">
        <f t="shared" si="3"/>
        <v>53.44</v>
      </c>
      <c r="AR6" s="84">
        <f t="shared" si="3"/>
        <v>43.71</v>
      </c>
      <c r="AS6" s="84">
        <f t="shared" si="3"/>
        <v>45.94</v>
      </c>
      <c r="AT6" s="76" t="str">
        <f>IF(AT7="","",IF(AT7="-","【-】","【"&amp;SUBSTITUTE(TEXT(AT7,"#,##0.00"),"-","△")&amp;"】"))</f>
        <v>【3.09】</v>
      </c>
      <c r="AU6" s="84" t="str">
        <f t="shared" ref="AU6:BD6" si="4">IF(AU7="",NA(),AU7)</f>
        <v>-</v>
      </c>
      <c r="AV6" s="84">
        <f t="shared" si="4"/>
        <v>37.6</v>
      </c>
      <c r="AW6" s="84">
        <f t="shared" si="4"/>
        <v>29.62</v>
      </c>
      <c r="AX6" s="84">
        <f t="shared" si="4"/>
        <v>49.74</v>
      </c>
      <c r="AY6" s="84">
        <f t="shared" si="4"/>
        <v>45.02</v>
      </c>
      <c r="AZ6" s="84" t="str">
        <f t="shared" si="4"/>
        <v>-</v>
      </c>
      <c r="BA6" s="84">
        <f t="shared" si="4"/>
        <v>52.32</v>
      </c>
      <c r="BB6" s="84">
        <f t="shared" si="4"/>
        <v>47.03</v>
      </c>
      <c r="BC6" s="84">
        <f t="shared" si="4"/>
        <v>40.67</v>
      </c>
      <c r="BD6" s="84">
        <f t="shared" si="4"/>
        <v>47.7</v>
      </c>
      <c r="BE6" s="76" t="str">
        <f>IF(BE7="","",IF(BE7="-","【-】","【"&amp;SUBSTITUTE(TEXT(BE7,"#,##0.00"),"-","△")&amp;"】"))</f>
        <v>【71.39】</v>
      </c>
      <c r="BF6" s="84" t="str">
        <f t="shared" ref="BF6:BO6" si="5">IF(BF7="",NA(),BF7)</f>
        <v>-</v>
      </c>
      <c r="BG6" s="76">
        <f t="shared" si="5"/>
        <v>0</v>
      </c>
      <c r="BH6" s="76">
        <f t="shared" si="5"/>
        <v>0</v>
      </c>
      <c r="BI6" s="76">
        <f t="shared" si="5"/>
        <v>0</v>
      </c>
      <c r="BJ6" s="76">
        <f t="shared" si="5"/>
        <v>0</v>
      </c>
      <c r="BK6" s="84" t="str">
        <f t="shared" si="5"/>
        <v>-</v>
      </c>
      <c r="BL6" s="84">
        <f t="shared" si="5"/>
        <v>958.81</v>
      </c>
      <c r="BM6" s="84">
        <f t="shared" si="5"/>
        <v>1001.3</v>
      </c>
      <c r="BN6" s="84">
        <f t="shared" si="5"/>
        <v>1050.51</v>
      </c>
      <c r="BO6" s="84">
        <f t="shared" si="5"/>
        <v>1102.01</v>
      </c>
      <c r="BP6" s="76" t="str">
        <f>IF(BP7="","",IF(BP7="-","【-】","【"&amp;SUBSTITUTE(TEXT(BP7,"#,##0.00"),"-","△")&amp;"】"))</f>
        <v>【669.11】</v>
      </c>
      <c r="BQ6" s="84" t="str">
        <f t="shared" ref="BQ6:BZ6" si="6">IF(BQ7="",NA(),BQ7)</f>
        <v>-</v>
      </c>
      <c r="BR6" s="84">
        <f t="shared" si="6"/>
        <v>70.64</v>
      </c>
      <c r="BS6" s="84">
        <f t="shared" si="6"/>
        <v>76</v>
      </c>
      <c r="BT6" s="84">
        <f t="shared" si="6"/>
        <v>87.78</v>
      </c>
      <c r="BU6" s="84">
        <f t="shared" si="6"/>
        <v>87.31</v>
      </c>
      <c r="BV6" s="84" t="str">
        <f t="shared" si="6"/>
        <v>-</v>
      </c>
      <c r="BW6" s="84">
        <f t="shared" si="6"/>
        <v>82.88</v>
      </c>
      <c r="BX6" s="84">
        <f t="shared" si="6"/>
        <v>81.88</v>
      </c>
      <c r="BY6" s="84">
        <f t="shared" si="6"/>
        <v>82.65</v>
      </c>
      <c r="BZ6" s="84">
        <f t="shared" si="6"/>
        <v>82.55</v>
      </c>
      <c r="CA6" s="76" t="str">
        <f>IF(CA7="","",IF(CA7="-","【-】","【"&amp;SUBSTITUTE(TEXT(CA7,"#,##0.00"),"-","△")&amp;"】"))</f>
        <v>【99.73】</v>
      </c>
      <c r="CB6" s="84" t="str">
        <f t="shared" ref="CB6:CK6" si="7">IF(CB7="",NA(),CB7)</f>
        <v>-</v>
      </c>
      <c r="CC6" s="84">
        <f t="shared" si="7"/>
        <v>164.65</v>
      </c>
      <c r="CD6" s="84">
        <f t="shared" si="7"/>
        <v>164.33</v>
      </c>
      <c r="CE6" s="84">
        <f t="shared" si="7"/>
        <v>162.41</v>
      </c>
      <c r="CF6" s="84">
        <f t="shared" si="7"/>
        <v>163.69</v>
      </c>
      <c r="CG6" s="84" t="str">
        <f t="shared" si="7"/>
        <v>-</v>
      </c>
      <c r="CH6" s="84">
        <f t="shared" si="7"/>
        <v>190.99</v>
      </c>
      <c r="CI6" s="84">
        <f t="shared" si="7"/>
        <v>187.55</v>
      </c>
      <c r="CJ6" s="84">
        <f t="shared" si="7"/>
        <v>186.3</v>
      </c>
      <c r="CK6" s="84">
        <f t="shared" si="7"/>
        <v>188.38</v>
      </c>
      <c r="CL6" s="76" t="str">
        <f>IF(CL7="","",IF(CL7="-","【-】","【"&amp;SUBSTITUTE(TEXT(CL7,"#,##0.00"),"-","△")&amp;"】"))</f>
        <v>【134.98】</v>
      </c>
      <c r="CM6" s="84" t="str">
        <f t="shared" ref="CM6:CV6" si="8">IF(CM7="",NA(),CM7)</f>
        <v>-</v>
      </c>
      <c r="CN6" s="84">
        <f t="shared" si="8"/>
        <v>56.39</v>
      </c>
      <c r="CO6" s="84">
        <f t="shared" si="8"/>
        <v>57.25</v>
      </c>
      <c r="CP6" s="84">
        <f t="shared" si="8"/>
        <v>48.75</v>
      </c>
      <c r="CQ6" s="84">
        <f t="shared" si="8"/>
        <v>54.33</v>
      </c>
      <c r="CR6" s="84" t="str">
        <f t="shared" si="8"/>
        <v>-</v>
      </c>
      <c r="CS6" s="84">
        <f t="shared" si="8"/>
        <v>52.58</v>
      </c>
      <c r="CT6" s="84">
        <f t="shared" si="8"/>
        <v>50.94</v>
      </c>
      <c r="CU6" s="84">
        <f t="shared" si="8"/>
        <v>50.53</v>
      </c>
      <c r="CV6" s="84">
        <f t="shared" si="8"/>
        <v>51.42</v>
      </c>
      <c r="CW6" s="76" t="str">
        <f>IF(CW7="","",IF(CW7="-","【-】","【"&amp;SUBSTITUTE(TEXT(CW7,"#,##0.00"),"-","△")&amp;"】"))</f>
        <v>【59.99】</v>
      </c>
      <c r="CX6" s="84" t="str">
        <f t="shared" ref="CX6:DG6" si="9">IF(CX7="",NA(),CX7)</f>
        <v>-</v>
      </c>
      <c r="CY6" s="84">
        <f t="shared" si="9"/>
        <v>81.680000000000007</v>
      </c>
      <c r="CZ6" s="84">
        <f t="shared" si="9"/>
        <v>82.03</v>
      </c>
      <c r="DA6" s="84">
        <f t="shared" si="9"/>
        <v>82.77</v>
      </c>
      <c r="DB6" s="84">
        <f t="shared" si="9"/>
        <v>83.12</v>
      </c>
      <c r="DC6" s="84" t="str">
        <f t="shared" si="9"/>
        <v>-</v>
      </c>
      <c r="DD6" s="84">
        <f t="shared" si="9"/>
        <v>83.02</v>
      </c>
      <c r="DE6" s="84">
        <f t="shared" si="9"/>
        <v>82.55</v>
      </c>
      <c r="DF6" s="84">
        <f t="shared" si="9"/>
        <v>82.08</v>
      </c>
      <c r="DG6" s="84">
        <f t="shared" si="9"/>
        <v>81.34</v>
      </c>
      <c r="DH6" s="76" t="str">
        <f>IF(DH7="","",IF(DH7="-","【-】","【"&amp;SUBSTITUTE(TEXT(DH7,"#,##0.00"),"-","△")&amp;"】"))</f>
        <v>【95.72】</v>
      </c>
      <c r="DI6" s="84" t="str">
        <f t="shared" ref="DI6:DR6" si="10">IF(DI7="",NA(),DI7)</f>
        <v>-</v>
      </c>
      <c r="DJ6" s="84">
        <f t="shared" si="10"/>
        <v>3.24</v>
      </c>
      <c r="DK6" s="84">
        <f t="shared" si="10"/>
        <v>6.25</v>
      </c>
      <c r="DL6" s="84">
        <f t="shared" si="10"/>
        <v>9.18</v>
      </c>
      <c r="DM6" s="84">
        <f t="shared" si="10"/>
        <v>11.88</v>
      </c>
      <c r="DN6" s="84" t="str">
        <f t="shared" si="10"/>
        <v>-</v>
      </c>
      <c r="DO6" s="84">
        <f t="shared" si="10"/>
        <v>15.95</v>
      </c>
      <c r="DP6" s="84">
        <f t="shared" si="10"/>
        <v>15.85</v>
      </c>
      <c r="DQ6" s="84">
        <f t="shared" si="10"/>
        <v>12.7</v>
      </c>
      <c r="DR6" s="84">
        <f t="shared" si="10"/>
        <v>14.65</v>
      </c>
      <c r="DS6" s="76" t="str">
        <f>IF(DS7="","",IF(DS7="-","【-】","【"&amp;SUBSTITUTE(TEXT(DS7,"#,##0.00"),"-","△")&amp;"】"))</f>
        <v>【38.17】</v>
      </c>
      <c r="DT6" s="84" t="str">
        <f t="shared" ref="DT6:EC6" si="11">IF(DT7="",NA(),DT7)</f>
        <v>-</v>
      </c>
      <c r="DU6" s="76">
        <f t="shared" si="11"/>
        <v>0</v>
      </c>
      <c r="DV6" s="76">
        <f t="shared" si="11"/>
        <v>0</v>
      </c>
      <c r="DW6" s="76">
        <f t="shared" si="11"/>
        <v>0</v>
      </c>
      <c r="DX6" s="76">
        <f t="shared" si="11"/>
        <v>0</v>
      </c>
      <c r="DY6" s="84" t="str">
        <f t="shared" si="11"/>
        <v>-</v>
      </c>
      <c r="DZ6" s="76">
        <f t="shared" si="11"/>
        <v>0</v>
      </c>
      <c r="EA6" s="76">
        <f t="shared" si="11"/>
        <v>0</v>
      </c>
      <c r="EB6" s="76">
        <f t="shared" si="11"/>
        <v>0</v>
      </c>
      <c r="EC6" s="84">
        <f t="shared" si="11"/>
        <v>0.1</v>
      </c>
      <c r="ED6" s="76" t="str">
        <f>IF(ED7="","",IF(ED7="-","【-】","【"&amp;SUBSTITUTE(TEXT(ED7,"#,##0.00"),"-","△")&amp;"】"))</f>
        <v>【6.54】</v>
      </c>
      <c r="EE6" s="84" t="str">
        <f t="shared" ref="EE6:EN6" si="12">IF(EE7="",NA(),EE7)</f>
        <v>-</v>
      </c>
      <c r="EF6" s="76">
        <f t="shared" si="12"/>
        <v>0</v>
      </c>
      <c r="EG6" s="76">
        <f t="shared" si="12"/>
        <v>0</v>
      </c>
      <c r="EH6" s="76">
        <f t="shared" si="12"/>
        <v>0</v>
      </c>
      <c r="EI6" s="76">
        <f t="shared" si="12"/>
        <v>0</v>
      </c>
      <c r="EJ6" s="84" t="str">
        <f t="shared" si="12"/>
        <v>-</v>
      </c>
      <c r="EK6" s="84">
        <f t="shared" si="12"/>
        <v>0.13</v>
      </c>
      <c r="EL6" s="84">
        <f t="shared" si="12"/>
        <v>0.15</v>
      </c>
      <c r="EM6" s="84">
        <f t="shared" si="12"/>
        <v>1.65</v>
      </c>
      <c r="EN6" s="84">
        <f t="shared" si="12"/>
        <v>0.14000000000000001</v>
      </c>
      <c r="EO6" s="76" t="str">
        <f>IF(EO7="","",IF(EO7="-","【-】","【"&amp;SUBSTITUTE(TEXT(EO7,"#,##0.00"),"-","△")&amp;"】"))</f>
        <v>【0.24】</v>
      </c>
    </row>
    <row r="7" spans="1:148" s="61" customFormat="1">
      <c r="A7" s="62"/>
      <c r="B7" s="68">
        <v>2021</v>
      </c>
      <c r="C7" s="68">
        <v>222216</v>
      </c>
      <c r="D7" s="68">
        <v>46</v>
      </c>
      <c r="E7" s="68">
        <v>17</v>
      </c>
      <c r="F7" s="68">
        <v>1</v>
      </c>
      <c r="G7" s="68">
        <v>0</v>
      </c>
      <c r="H7" s="68" t="s">
        <v>96</v>
      </c>
      <c r="I7" s="68" t="s">
        <v>97</v>
      </c>
      <c r="J7" s="68" t="s">
        <v>98</v>
      </c>
      <c r="K7" s="68" t="s">
        <v>99</v>
      </c>
      <c r="L7" s="68" t="s">
        <v>100</v>
      </c>
      <c r="M7" s="68" t="s">
        <v>101</v>
      </c>
      <c r="N7" s="77" t="s">
        <v>102</v>
      </c>
      <c r="O7" s="77">
        <v>60.95</v>
      </c>
      <c r="P7" s="77">
        <v>37.49</v>
      </c>
      <c r="Q7" s="77">
        <v>97.59</v>
      </c>
      <c r="R7" s="77">
        <v>2872</v>
      </c>
      <c r="S7" s="77">
        <v>58643</v>
      </c>
      <c r="T7" s="77">
        <v>86.56</v>
      </c>
      <c r="U7" s="77">
        <v>677.48</v>
      </c>
      <c r="V7" s="77">
        <v>21952</v>
      </c>
      <c r="W7" s="77">
        <v>4.6500000000000004</v>
      </c>
      <c r="X7" s="77">
        <v>4720.8599999999997</v>
      </c>
      <c r="Y7" s="77" t="s">
        <v>102</v>
      </c>
      <c r="Z7" s="77">
        <v>100.79</v>
      </c>
      <c r="AA7" s="77">
        <v>104.05</v>
      </c>
      <c r="AB7" s="77">
        <v>106.63</v>
      </c>
      <c r="AC7" s="77">
        <v>102.19</v>
      </c>
      <c r="AD7" s="77" t="s">
        <v>102</v>
      </c>
      <c r="AE7" s="77">
        <v>104.14</v>
      </c>
      <c r="AF7" s="77">
        <v>106.57</v>
      </c>
      <c r="AG7" s="77">
        <v>107.21</v>
      </c>
      <c r="AH7" s="77">
        <v>107.08</v>
      </c>
      <c r="AI7" s="77">
        <v>107.02</v>
      </c>
      <c r="AJ7" s="77" t="s">
        <v>102</v>
      </c>
      <c r="AK7" s="77">
        <v>0</v>
      </c>
      <c r="AL7" s="77">
        <v>0</v>
      </c>
      <c r="AM7" s="77">
        <v>0</v>
      </c>
      <c r="AN7" s="77">
        <v>0</v>
      </c>
      <c r="AO7" s="77" t="s">
        <v>102</v>
      </c>
      <c r="AP7" s="77">
        <v>73.180000000000007</v>
      </c>
      <c r="AQ7" s="77">
        <v>53.44</v>
      </c>
      <c r="AR7" s="77">
        <v>43.71</v>
      </c>
      <c r="AS7" s="77">
        <v>45.94</v>
      </c>
      <c r="AT7" s="77">
        <v>3.09</v>
      </c>
      <c r="AU7" s="77" t="s">
        <v>102</v>
      </c>
      <c r="AV7" s="77">
        <v>37.6</v>
      </c>
      <c r="AW7" s="77">
        <v>29.62</v>
      </c>
      <c r="AX7" s="77">
        <v>49.74</v>
      </c>
      <c r="AY7" s="77">
        <v>45.02</v>
      </c>
      <c r="AZ7" s="77" t="s">
        <v>102</v>
      </c>
      <c r="BA7" s="77">
        <v>52.32</v>
      </c>
      <c r="BB7" s="77">
        <v>47.03</v>
      </c>
      <c r="BC7" s="77">
        <v>40.67</v>
      </c>
      <c r="BD7" s="77">
        <v>47.7</v>
      </c>
      <c r="BE7" s="77">
        <v>71.39</v>
      </c>
      <c r="BF7" s="77" t="s">
        <v>102</v>
      </c>
      <c r="BG7" s="77">
        <v>0</v>
      </c>
      <c r="BH7" s="77">
        <v>0</v>
      </c>
      <c r="BI7" s="77">
        <v>0</v>
      </c>
      <c r="BJ7" s="77">
        <v>0</v>
      </c>
      <c r="BK7" s="77" t="s">
        <v>102</v>
      </c>
      <c r="BL7" s="77">
        <v>958.81</v>
      </c>
      <c r="BM7" s="77">
        <v>1001.3</v>
      </c>
      <c r="BN7" s="77">
        <v>1050.51</v>
      </c>
      <c r="BO7" s="77">
        <v>1102.01</v>
      </c>
      <c r="BP7" s="77">
        <v>669.11</v>
      </c>
      <c r="BQ7" s="77" t="s">
        <v>102</v>
      </c>
      <c r="BR7" s="77">
        <v>70.64</v>
      </c>
      <c r="BS7" s="77">
        <v>76</v>
      </c>
      <c r="BT7" s="77">
        <v>87.78</v>
      </c>
      <c r="BU7" s="77">
        <v>87.31</v>
      </c>
      <c r="BV7" s="77" t="s">
        <v>102</v>
      </c>
      <c r="BW7" s="77">
        <v>82.88</v>
      </c>
      <c r="BX7" s="77">
        <v>81.88</v>
      </c>
      <c r="BY7" s="77">
        <v>82.65</v>
      </c>
      <c r="BZ7" s="77">
        <v>82.55</v>
      </c>
      <c r="CA7" s="77">
        <v>99.73</v>
      </c>
      <c r="CB7" s="77" t="s">
        <v>102</v>
      </c>
      <c r="CC7" s="77">
        <v>164.65</v>
      </c>
      <c r="CD7" s="77">
        <v>164.33</v>
      </c>
      <c r="CE7" s="77">
        <v>162.41</v>
      </c>
      <c r="CF7" s="77">
        <v>163.69</v>
      </c>
      <c r="CG7" s="77" t="s">
        <v>102</v>
      </c>
      <c r="CH7" s="77">
        <v>190.99</v>
      </c>
      <c r="CI7" s="77">
        <v>187.55</v>
      </c>
      <c r="CJ7" s="77">
        <v>186.3</v>
      </c>
      <c r="CK7" s="77">
        <v>188.38</v>
      </c>
      <c r="CL7" s="77">
        <v>134.97999999999999</v>
      </c>
      <c r="CM7" s="77" t="s">
        <v>102</v>
      </c>
      <c r="CN7" s="77">
        <v>56.39</v>
      </c>
      <c r="CO7" s="77">
        <v>57.25</v>
      </c>
      <c r="CP7" s="77">
        <v>48.75</v>
      </c>
      <c r="CQ7" s="77">
        <v>54.33</v>
      </c>
      <c r="CR7" s="77" t="s">
        <v>102</v>
      </c>
      <c r="CS7" s="77">
        <v>52.58</v>
      </c>
      <c r="CT7" s="77">
        <v>50.94</v>
      </c>
      <c r="CU7" s="77">
        <v>50.53</v>
      </c>
      <c r="CV7" s="77">
        <v>51.42</v>
      </c>
      <c r="CW7" s="77">
        <v>59.99</v>
      </c>
      <c r="CX7" s="77" t="s">
        <v>102</v>
      </c>
      <c r="CY7" s="77">
        <v>81.680000000000007</v>
      </c>
      <c r="CZ7" s="77">
        <v>82.03</v>
      </c>
      <c r="DA7" s="77">
        <v>82.77</v>
      </c>
      <c r="DB7" s="77">
        <v>83.12</v>
      </c>
      <c r="DC7" s="77" t="s">
        <v>102</v>
      </c>
      <c r="DD7" s="77">
        <v>83.02</v>
      </c>
      <c r="DE7" s="77">
        <v>82.55</v>
      </c>
      <c r="DF7" s="77">
        <v>82.08</v>
      </c>
      <c r="DG7" s="77">
        <v>81.34</v>
      </c>
      <c r="DH7" s="77">
        <v>95.72</v>
      </c>
      <c r="DI7" s="77" t="s">
        <v>102</v>
      </c>
      <c r="DJ7" s="77">
        <v>3.24</v>
      </c>
      <c r="DK7" s="77">
        <v>6.25</v>
      </c>
      <c r="DL7" s="77">
        <v>9.18</v>
      </c>
      <c r="DM7" s="77">
        <v>11.88</v>
      </c>
      <c r="DN7" s="77" t="s">
        <v>102</v>
      </c>
      <c r="DO7" s="77">
        <v>15.95</v>
      </c>
      <c r="DP7" s="77">
        <v>15.85</v>
      </c>
      <c r="DQ7" s="77">
        <v>12.7</v>
      </c>
      <c r="DR7" s="77">
        <v>14.65</v>
      </c>
      <c r="DS7" s="77">
        <v>38.17</v>
      </c>
      <c r="DT7" s="77" t="s">
        <v>102</v>
      </c>
      <c r="DU7" s="77">
        <v>0</v>
      </c>
      <c r="DV7" s="77">
        <v>0</v>
      </c>
      <c r="DW7" s="77">
        <v>0</v>
      </c>
      <c r="DX7" s="77">
        <v>0</v>
      </c>
      <c r="DY7" s="77" t="s">
        <v>102</v>
      </c>
      <c r="DZ7" s="77">
        <v>0</v>
      </c>
      <c r="EA7" s="77">
        <v>0</v>
      </c>
      <c r="EB7" s="77">
        <v>0</v>
      </c>
      <c r="EC7" s="77">
        <v>0.1</v>
      </c>
      <c r="ED7" s="77">
        <v>6.54</v>
      </c>
      <c r="EE7" s="77" t="s">
        <v>102</v>
      </c>
      <c r="EF7" s="77">
        <v>0</v>
      </c>
      <c r="EG7" s="77">
        <v>0</v>
      </c>
      <c r="EH7" s="77">
        <v>0</v>
      </c>
      <c r="EI7" s="77">
        <v>0</v>
      </c>
      <c r="EJ7" s="77" t="s">
        <v>102</v>
      </c>
      <c r="EK7" s="77">
        <v>0.13</v>
      </c>
      <c r="EL7" s="77">
        <v>0.15</v>
      </c>
      <c r="EM7" s="77">
        <v>1.65</v>
      </c>
      <c r="EN7" s="77">
        <v>0.14000000000000001</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2023-02-21T23:13:48Z</vt:filetime>
  </property>
</Properties>
</file>