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2 決 算\07 財政状況資料集\R1決算\04_提出2\"/>
    </mc:Choice>
  </mc:AlternateContent>
  <bookViews>
    <workbookView xWindow="0" yWindow="0" windowWidth="15360" windowHeight="7635" tabRatio="8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<sst xmlns="http://schemas.openxmlformats.org/spreadsheetml/2006/main" count="1029" uniqueCount="589">
  <si>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</si>
  <si>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</si>
  <si>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</si>
  <si>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</si>
  <si>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</si>
  <si>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</si>
  <si>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</si>
  <si>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</si>
  <si>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</si>
  <si>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</si>
  <si>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</si>
  <si>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</si>
  <si>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</si>
  <si>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</si>
  <si>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</si>
  <si>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</si>
  <si>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</si>
  <si>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</si>
  <si>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</si>
  <si>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</si>
  <si>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</si>
  <si>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</si>
  <si>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</si>
  <si>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</si>
  <si>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</si>
  <si>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</si>
  <si>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</si>
  <si>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</si>
  <si>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</si>
  <si>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</si>
  <si>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</si>
  <si>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</si>
  <si>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</si>
  <si>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</si>
  <si>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</si>
  <si>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</si>
  <si>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</si>
  <si>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</si>
  <si>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</si>
  <si>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</si>
  <si>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</si>
  <si>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</si>
  <si>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</si>
  <si>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</si>
  <si>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</si>
  <si>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</si>
  <si>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</si>
  <si>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</si>
  <si>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</si>
  <si>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</si>
  <si>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</si>
  <si>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</si>
  <si>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</si>
  <si>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</si>
  <si>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</si>
  <si>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</si>
  <si>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</si>
  <si>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</si>
  <si>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</si>
  <si>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</si>
  <si>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</si>
  <si>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</si>
  <si>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</si>
  <si>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</si>
  <si>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</si>
  <si>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</si>
  <si>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</si>
  <si>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</si>
  <si>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</si>
  <si>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</si>
  <si>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</si>
  <si>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</si>
  <si>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</si>
  <si>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</si>
  <si>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</si>
  <si>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</si>
  <si>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</si>
  <si>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</si>
  <si>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</si>
  <si>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</si>
  <si>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</si>
  <si>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</si>
  <si>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</si>
  <si>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</si>
  <si>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</si>
  <si>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</si>
  <si>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</si>
  <si>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</si>
  <si>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</si>
  <si>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</si>
  <si>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</si>
  <si>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</si>
  <si>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</si>
  <si>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</si>
  <si>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</si>
  <si>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</si>
  <si>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</si>
  <si>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</si>
  <si>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</si>
  <si>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</si>
  <si>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</si>
  <si>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</si>
  <si>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</si>
  <si>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</si>
  <si>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</si>
  <si>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</si>
  <si>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</si>
  <si>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</si>
  <si>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</si>
  <si>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</si>
  <si>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</si>
  <si>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</si>
  <si>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</si>
  <si>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</si>
  <si>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</si>
  <si>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</si>
  <si>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</si>
  <si>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</si>
  <si>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</si>
  <si>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</si>
  <si>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</si>
  <si>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</si>
  <si>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</si>
  <si>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</si>
  <si>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</si>
  <si>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</si>
  <si>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</si>
  <si>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</si>
  <si>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</si>
  <si>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</si>
  <si>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</si>
  <si>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</si>
  <si>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</si>
  <si>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</si>
  <si>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</si>
  <si>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</si>
  <si>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</si>
  <si>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</si>
  <si>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</si>
  <si>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</si>
  <si>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</si>
  <si>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</si>
  <si>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</si>
  <si>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</si>
  <si>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</si>
  <si>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</si>
  <si>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</si>
  <si>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</si>
  <si>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</si>
  <si>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</si>
  <si>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</si>
  <si>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</si>
  <si>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</si>
  <si>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</si>
  <si>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</si>
  <si>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</si>
  <si>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</si>
  <si>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</si>
  <si>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</si>
  <si>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</si>
  <si>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</si>
  <si>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</si>
  <si>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</si>
  <si>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</si>
  <si>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</si>
  <si>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</si>
  <si>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</si>
  <si>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</si>
  <si>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</si>
  <si>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</si>
  <si>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</si>
  <si>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</si>
  <si>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</si>
  <si>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</si>
  <si>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</si>
  <si>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</si>
  <si>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</si>
  <si>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</si>
  <si>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</si>
  <si>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</si>
  <si>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</si>
  <si>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</si>
  <si>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</si>
  <si>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</si>
  <si>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</si>
  <si>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</si>
  <si>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</si>
  <si>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</si>
  <si>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</si>
  <si>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</si>
  <si>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</si>
  <si>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</si>
  <si>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</si>
  <si>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</si>
  <si>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</si>
  <si>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</si>
  <si>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</si>
  <si>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</si>
  <si>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</si>
  <si>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</si>
  <si>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</si>
  <si>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</si>
  <si>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</si>
  <si>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</si>
  <si>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</si>
  <si>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</si>
  <si>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</si>
  <si>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</si>
  <si>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</si>
  <si>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</si>
  <si>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</si>
  <si>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</si>
  <si>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静岡県湖西市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</si>
  <si>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</si>
  <si>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</si>
  <si>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</si>
  <si>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</si>
  <si>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</si>
  <si>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</si>
  <si>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</si>
  <si>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</si>
  <si>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</si>
  <si>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</si>
  <si>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</si>
  <si>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</si>
  <si>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</si>
  <si>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</si>
  <si>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</si>
  <si>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</si>
  <si>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</si>
  <si>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</si>
  <si>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</si>
  <si>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</si>
  <si>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</si>
  <si>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</si>
  <si>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</si>
  <si>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</si>
  <si>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</si>
  <si>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</si>
  <si>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</si>
  <si>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</si>
  <si>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</si>
  <si>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</si>
  <si>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</si>
  <si>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</si>
  <si>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</si>
  <si>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</si>
  <si>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</si>
  <si>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</si>
  <si>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</si>
  <si>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</si>
  <si>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</si>
  <si>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</si>
  <si>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</si>
  <si>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</si>
  <si>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</si>
  <si>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</si>
  <si>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</si>
  <si>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</si>
  <si>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</si>
  <si>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</si>
  <si>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</si>
  <si>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</si>
  <si>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</si>
  <si>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</si>
  <si>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</si>
  <si>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</si>
  <si>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</si>
  <si>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</si>
  <si>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</si>
  <si>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</si>
  <si>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</si>
  <si>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</si>
  <si>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</si>
  <si>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</si>
  <si>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</si>
  <si>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</si>
  <si>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</si>
  <si>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</si>
  <si>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</si>
  <si>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</si>
  <si>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</si>
  <si>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</si>
  <si>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</si>
  <si>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</si>
  <si>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</si>
  <si>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</si>
  <si>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</si>
  <si>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</si>
  <si>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</si>
  <si>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</si>
  <si>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</si>
  <si>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</si>
  <si>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</si>
  <si>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</si>
  <si>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</si>
  <si>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</si>
  <si>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</si>
  <si>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</si>
  <si>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</si>
  <si>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</si>
  <si>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</si>
  <si>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</si>
  <si>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</si>
  <si>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</si>
  <si>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</si>
  <si>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</si>
  <si>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</si>
  <si>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</si>
  <si>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</si>
  <si>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</si>
  <si>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</si>
  <si>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</si>
  <si>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</si>
  <si>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</si>
  <si>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</si>
  <si>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</si>
  <si>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</si>
  <si>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</si>
  <si>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</si>
  <si>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</si>
  <si>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</si>
  <si>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</si>
  <si>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</si>
  <si>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</si>
  <si>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</si>
  <si>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</si>
  <si>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</si>
  <si>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</si>
  <si>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</si>
  <si>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</si>
  <si>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</si>
  <si>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</si>
  <si>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</si>
  <si>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</si>
  <si>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</si>
  <si>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</si>
  <si>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</si>
  <si>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</si>
  <si>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</si>
  <si>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</si>
  <si>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</si>
  <si>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</si>
  <si>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</si>
  <si>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</si>
  <si>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</si>
  <si>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</si>
  <si>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</si>
  <si>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</si>
  <si>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</si>
  <si>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</si>
  <si>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</si>
  <si>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</si>
  <si>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</si>
  <si>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</si>
  <si>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</si>
  <si>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</si>
  <si>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</si>
  <si>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</si>
  <si>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</si>
  <si>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</si>
  <si>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</si>
  <si>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</si>
  <si>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</si>
  <si>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</si>
  <si>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</si>
  <si>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</si>
  <si>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</si>
  <si>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</si>
  <si>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静岡県湖西市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</si>
  <si>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</si>
  <si>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</si>
  <si>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</si>
  <si>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</si>
  <si>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</si>
  <si>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</si>
  <si>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</si>
  <si>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</si>
  <si>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</si>
  <si>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</si>
  <si>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</si>
  <si>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</si>
  <si>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</si>
  <si>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</si>
  <si>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</si>
  <si>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</si>
  <si>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</si>
  <si>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</si>
  <si>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</si>
  <si>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</si>
  <si>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</si>
  <si>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</si>
  <si>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</si>
  <si>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</si>
  <si>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</si>
  <si>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</si>
  <si>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</si>
  <si>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</si>
  <si>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</si>
  <si>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</si>
  <si>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</si>
  <si>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</si>
  <si>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</si>
  <si>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</si>
  <si>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</si>
  <si>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</si>
  <si>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</si>
  <si>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</si>
  <si>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</si>
  <si>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</si>
  <si>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</si>
  <si>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</si>
  <si>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</si>
  <si>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</si>
  <si>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</si>
  <si>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</si>
  <si>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</si>
  <si>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</si>
  <si>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</si>
  <si>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</si>
  <si>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</si>
  <si>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</si>
  <si>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</si>
  <si>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</si>
  <si>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</si>
  <si>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</si>
  <si>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</si>
  <si>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</si>
  <si>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</si>
  <si>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</si>
  <si>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</si>
  <si>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</si>
  <si>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</si>
  <si>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</si>
  <si>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</si>
  <si>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</si>
  <si>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</si>
  <si>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</si>
  <si>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</si>
  <si>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</si>
  <si>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</si>
  <si>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</si>
  <si>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</si>
  <si>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</si>
  <si>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</si>
  <si>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</si>
  <si>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</si>
  <si>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</si>
  <si>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</si>
  <si>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</si>
  <si>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</si>
  <si>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</si>
  <si>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</si>
  <si>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</si>
  <si>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</si>
  <si>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</si>
  <si>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</si>
  <si>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</si>
  <si>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</si>
  <si>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</si>
  <si>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</si>
  <si>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</si>
  <si>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</si>
  <si>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</si>
  <si>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</si>
  <si>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</si>
  <si>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</si>
  <si>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</si>
  <si>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</si>
  <si>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</si>
  <si>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</si>
  <si>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</si>
  <si>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</si>
  <si>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</si>
  <si>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</si>
  <si>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</si>
  <si>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</si>
  <si>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</si>
  <si>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</si>
  <si>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</si>
  <si>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</si>
  <si>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</si>
  <si>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</si>
  <si>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</si>
  <si>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</si>
  <si>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</si>
  <si>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</si>
  <si>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</si>
  <si>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</si>
  <si>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</si>
  <si>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</si>
  <si>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</si>
  <si>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</si>
  <si>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</si>
  <si>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</si>
  <si>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</si>
  <si>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</si>
  <si>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</si>
  <si>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</si>
  <si>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</si>
  <si>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</si>
  <si>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</si>
  <si>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</si>
  <si>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</si>
  <si>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</si>
  <si>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</si>
  <si>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</si>
  <si>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</si>
  <si>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</si>
  <si>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</si>
  <si>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</si>
  <si>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</si>
  <si>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</si>
  <si>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</si>
  <si>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</si>
  <si>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</si>
  <si>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</si>
  <si>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</si>
  <si>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</si>
  <si>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</si>
  <si>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</si>
  <si>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</si>
  <si>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</si>
  <si>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</si>
  <si>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</si>
  <si>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</si>
  <si>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</si>
  <si>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</si>
  <si>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</si>
  <si>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</si>
  <si>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</si>
  <si>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</si>
  <si>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</si>
  <si>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</si>
  <si>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</si>
  <si>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</si>
  <si>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</si>
  <si>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</si>
  <si>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</si>
  <si>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</si>
  <si>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</si>
  <si>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</si>
  <si>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</si>
  <si>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</si>
  <si>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</si>
  <si>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</si>
  <si>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</si>
  <si>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</si>
  <si>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</si>
  <si>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</si>
  <si>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</si>
  <si>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</si>
  <si>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</si>
  <si>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 2.78</t>
  </si>
  <si>
    <t>▲ 4.42</t>
  </si>
  <si>
    <t>▲ 2.27</t>
  </si>
  <si>
    <t>一般会計</t>
  </si>
  <si>
    <t>水道事業会計</t>
  </si>
  <si>
    <t>病院事業会計</t>
  </si>
  <si>
    <t>国民健康保険事業特別会計</t>
  </si>
  <si>
    <t>介護保険事業特別会計</t>
  </si>
  <si>
    <t>公共下水道事業会計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</si>
  <si>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</si>
  <si>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</si>
  <si>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</si>
  <si>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</si>
  <si>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</si>
  <si>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</si>
  <si>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</si>
  <si>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</si>
  <si>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</si>
  <si>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</si>
  <si>
    <t>地域福祉基金</t>
  </si>
  <si>
    <t>豊田佐吉翁記念奨学基金</t>
  </si>
  <si>
    <t>ふるさと応援基金</t>
  </si>
  <si>
    <t>村田光雄奨学基金</t>
  </si>
  <si>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</si>
  <si>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</si>
  <si>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</si>
  <si>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</si>
  <si>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</si>
  <si>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</si>
  <si>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</si>
  <si>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</si>
  <si>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湖西市土地開発公社</t>
    <rPh sb="0" eb="3">
      <t>コサイシ</t>
    </rPh>
    <rPh sb="3" eb="5">
      <t>トチ</t>
    </rPh>
    <rPh sb="5" eb="7">
      <t>カイハツ</t>
    </rPh>
    <rPh sb="7" eb="9">
      <t>コウシャ</t>
    </rPh>
    <phoneticPr fontId="2"/>
  </si>
  <si>
    <t>-</t>
    <phoneticPr fontId="2"/>
  </si>
  <si>
    <t>-</t>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</si>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</sst>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8" fillId="0" borderId="39" xfId="1" applyFont="1" applyFill="1" applyBorder="1" applyAlignment="1" applyProtection="1">
      <alignment horizontal="left" vertical="center" wrapText="1"/>
      <protection locked="0"/>
    </xf>
    <xf numFmtId="0" fontId="38" fillId="0" borderId="31" xfId="1" applyFont="1" applyFill="1" applyBorder="1" applyAlignment="1" applyProtection="1">
      <alignment horizontal="left" vertical="center" wrapText="1"/>
      <protection locked="0"/>
    </xf>
    <xf numFmtId="0" fontId="38" fillId="0" borderId="32" xfId="1" applyFont="1" applyFill="1" applyBorder="1" applyAlignment="1" applyProtection="1">
      <alignment horizontal="left" vertical="center" wrapText="1"/>
      <protection locked="0"/>
    </xf>
    <xf numFmtId="0" fontId="38" fillId="0" borderId="44" xfId="1" applyFont="1" applyFill="1" applyBorder="1" applyAlignment="1" applyProtection="1">
      <alignment horizontal="left" vertical="center" wrapText="1"/>
      <protection locked="0"/>
    </xf>
    <xf numFmtId="0" fontId="38" fillId="0" borderId="18" xfId="1" applyFont="1" applyFill="1" applyBorder="1" applyAlignment="1" applyProtection="1">
      <alignment horizontal="left" vertical="center" wrapText="1"/>
      <protection locked="0"/>
    </xf>
    <xf numFmtId="0" fontId="38"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DC12-46C3-BE71-9271487951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37595</c:v>
                </c:pt>
                <c:pt idx="1">
                  <c:v>45177</c:v>
                </c:pt>
                <c:pt idx="2">
                  <c:v>34738</c:v>
                </c:pt>
                <c:pt idx="3">
                  <c:v>32023</c:v>
                </c:pt>
                <c:pt idx="4">
                  <c:v>62340</c:v>
                </c:pt>
              </c:numCache>
            </c:numRef>
          </c:val>
          <c:smooth val="0"/>
          <c:extLst>
            <c:ext xmlns:c16="http://schemas.microsoft.com/office/drawing/2014/chart" uri="{C3380CC4-5D6E-409C-BE32-E72D297353CC}">
              <c16:uniqueId val="{00000001-DC12-46C3-BE71-9271487951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8.7200000000000006</c:v>
                </c:pt>
                <c:pt idx="1">
                  <c:v>6.99</c:v>
                </c:pt>
                <c:pt idx="2">
                  <c:v>9.7799999999999994</c:v>
                </c:pt>
                <c:pt idx="3">
                  <c:v>9.8800000000000008</c:v>
                </c:pt>
                <c:pt idx="4">
                  <c:v>11.56</c:v>
                </c:pt>
              </c:numCache>
            </c:numRef>
          </c:val>
          <c:extLst>
            <c:ext xmlns:c16="http://schemas.microsoft.com/office/drawing/2014/chart" uri="{C3380CC4-5D6E-409C-BE32-E72D297353CC}">
              <c16:uniqueId val="{00000000-AF78-4E64-AECF-6D3F47A4CE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13.03</c:v>
                </c:pt>
                <c:pt idx="1">
                  <c:v>17.329999999999998</c:v>
                </c:pt>
                <c:pt idx="2">
                  <c:v>19.579999999999998</c:v>
                </c:pt>
                <c:pt idx="3">
                  <c:v>21.03</c:v>
                </c:pt>
                <c:pt idx="4">
                  <c:v>23.48</c:v>
                </c:pt>
              </c:numCache>
            </c:numRef>
          </c:val>
          <c:extLst>
            <c:ext xmlns:c16="http://schemas.microsoft.com/office/drawing/2014/chart" uri="{C3380CC4-5D6E-409C-BE32-E72D297353CC}">
              <c16:uniqueId val="{00000001-AF78-4E64-AECF-6D3F47A4CE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-2.78</c:v>
                </c:pt>
                <c:pt idx="2">
                  <c:v>0.17</c:v>
                </c:pt>
                <c:pt idx="3">
                  <c:v>-4.42</c:v>
                </c:pt>
                <c:pt idx="4">
                  <c:v>-2.27</c:v>
                </c:pt>
              </c:numCache>
            </c:numRef>
          </c:val>
          <c:smooth val="0"/>
          <c:extLst>
            <c:ext xmlns:c16="http://schemas.microsoft.com/office/drawing/2014/chart" uri="{C3380CC4-5D6E-409C-BE32-E72D297353CC}">
              <c16:uniqueId val="{00000002-AF78-4E64-AECF-6D3F47A4CE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0.47</c:v>
                </c:pt>
                <c:pt idx="2">
                  <c:v>#N/A</c:v>
                </c:pt>
                <c:pt idx="3">
                  <c:v>0.65</c:v>
                </c:pt>
                <c:pt idx="4">
                  <c:v>#N/A</c:v>
                </c:pt>
                <c:pt idx="5">
                  <c:v>0.75</c:v>
                </c:pt>
                <c:pt idx="6">
                  <c:v>0</c:v>
                </c:pt>
                <c:pt idx="7">
                  <c:v>0</c:v>
                </c:pt>
                <c:pt idx="8">
                  <c:v>0</c:v>
                </c:pt>
                <c:pt idx="9">
                  <c:v>0</c:v>
                </c:pt>
              </c:numCache>
            </c:numRef>
          </c:val>
          <c:extLst>
            <c:ext xmlns:c16="http://schemas.microsoft.com/office/drawing/2014/chart" uri="{C3380CC4-5D6E-409C-BE32-E72D297353CC}">
              <c16:uniqueId val="{00000000-24F3-48B7-A4ED-BFE96B208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F3-48B7-A4ED-BFE96B2083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F3-48B7-A4ED-BFE96B20839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3-24F3-48B7-A4ED-BFE96B20839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0.74</c:v>
                </c:pt>
                <c:pt idx="8">
                  <c:v>#N/A</c:v>
                </c:pt>
                <c:pt idx="9">
                  <c:v>1.05</c:v>
                </c:pt>
              </c:numCache>
            </c:numRef>
          </c:val>
          <c:extLst>
            <c:ext xmlns:c16="http://schemas.microsoft.com/office/drawing/2014/chart" uri="{C3380CC4-5D6E-409C-BE32-E72D297353CC}">
              <c16:uniqueId val="{00000004-24F3-48B7-A4ED-BFE96B20839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1.18</c:v>
                </c:pt>
                <c:pt idx="2">
                  <c:v>#N/A</c:v>
                </c:pt>
                <c:pt idx="3">
                  <c:v>1.59</c:v>
                </c:pt>
                <c:pt idx="4">
                  <c:v>#N/A</c:v>
                </c:pt>
                <c:pt idx="5">
                  <c:v>1.3</c:v>
                </c:pt>
                <c:pt idx="6">
                  <c:v>#N/A</c:v>
                </c:pt>
                <c:pt idx="7">
                  <c:v>1.52</c:v>
                </c:pt>
                <c:pt idx="8">
                  <c:v>#N/A</c:v>
                </c:pt>
                <c:pt idx="9">
                  <c:v>1.97</c:v>
                </c:pt>
              </c:numCache>
            </c:numRef>
          </c:val>
          <c:extLst>
            <c:ext xmlns:c16="http://schemas.microsoft.com/office/drawing/2014/chart" uri="{C3380CC4-5D6E-409C-BE32-E72D297353CC}">
              <c16:uniqueId val="{00000005-24F3-48B7-A4ED-BFE96B2083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3.47</c:v>
                </c:pt>
                <c:pt idx="2">
                  <c:v>#N/A</c:v>
                </c:pt>
                <c:pt idx="3">
                  <c:v>3.47</c:v>
                </c:pt>
                <c:pt idx="4">
                  <c:v>#N/A</c:v>
                </c:pt>
                <c:pt idx="5">
                  <c:v>4.04</c:v>
                </c:pt>
                <c:pt idx="6">
                  <c:v>#N/A</c:v>
                </c:pt>
                <c:pt idx="7">
                  <c:v>2.84</c:v>
                </c:pt>
                <c:pt idx="8">
                  <c:v>#N/A</c:v>
                </c:pt>
                <c:pt idx="9">
                  <c:v>2.63</c:v>
                </c:pt>
              </c:numCache>
            </c:numRef>
          </c:val>
          <c:extLst>
            <c:ext xmlns:c16="http://schemas.microsoft.com/office/drawing/2014/chart" uri="{C3380CC4-5D6E-409C-BE32-E72D297353CC}">
              <c16:uniqueId val="{00000006-24F3-48B7-A4ED-BFE96B20839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1.54</c:v>
                </c:pt>
                <c:pt idx="4">
                  <c:v>#N/A</c:v>
                </c:pt>
                <c:pt idx="5">
                  <c:v>1.4</c:v>
                </c:pt>
                <c:pt idx="6">
                  <c:v>#N/A</c:v>
                </c:pt>
                <c:pt idx="7">
                  <c:v>1.69</c:v>
                </c:pt>
                <c:pt idx="8">
                  <c:v>#N/A</c:v>
                </c:pt>
                <c:pt idx="9">
                  <c:v>3.15</c:v>
                </c:pt>
              </c:numCache>
            </c:numRef>
          </c:val>
          <c:extLst>
            <c:ext xmlns:c16="http://schemas.microsoft.com/office/drawing/2014/chart" uri="{C3380CC4-5D6E-409C-BE32-E72D297353CC}">
              <c16:uniqueId val="{00000007-24F3-48B7-A4ED-BFE96B2083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6.53</c:v>
                </c:pt>
                <c:pt idx="2">
                  <c:v>#N/A</c:v>
                </c:pt>
                <c:pt idx="3">
                  <c:v>7.51</c:v>
                </c:pt>
                <c:pt idx="4">
                  <c:v>#N/A</c:v>
                </c:pt>
                <c:pt idx="5">
                  <c:v>9.27</c:v>
                </c:pt>
                <c:pt idx="6">
                  <c:v>#N/A</c:v>
                </c:pt>
                <c:pt idx="7">
                  <c:v>10.02</c:v>
                </c:pt>
                <c:pt idx="8">
                  <c:v>#N/A</c:v>
                </c:pt>
                <c:pt idx="9">
                  <c:v>11.39</c:v>
                </c:pt>
              </c:numCache>
            </c:numRef>
          </c:val>
          <c:extLst>
            <c:ext xmlns:c16="http://schemas.microsoft.com/office/drawing/2014/chart" uri="{C3380CC4-5D6E-409C-BE32-E72D297353CC}">
              <c16:uniqueId val="{00000008-24F3-48B7-A4ED-BFE96B2083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8.7200000000000006</c:v>
                </c:pt>
                <c:pt idx="2">
                  <c:v>#N/A</c:v>
                </c:pt>
                <c:pt idx="3">
                  <c:v>6.98</c:v>
                </c:pt>
                <c:pt idx="4">
                  <c:v>#N/A</c:v>
                </c:pt>
                <c:pt idx="5">
                  <c:v>9.77</c:v>
                </c:pt>
                <c:pt idx="6">
                  <c:v>#N/A</c:v>
                </c:pt>
                <c:pt idx="7">
                  <c:v>9.8699999999999992</c:v>
                </c:pt>
                <c:pt idx="8">
                  <c:v>#N/A</c:v>
                </c:pt>
                <c:pt idx="9">
                  <c:v>11.55</c:v>
                </c:pt>
              </c:numCache>
            </c:numRef>
          </c:val>
          <c:extLst>
            <c:ext xmlns:c16="http://schemas.microsoft.com/office/drawing/2014/chart" uri="{C3380CC4-5D6E-409C-BE32-E72D297353CC}">
              <c16:uniqueId val="{00000009-24F3-48B7-A4ED-BFE96B2083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1904</c:v>
                </c:pt>
                <c:pt idx="5">
                  <c:v>1828</c:v>
                </c:pt>
                <c:pt idx="8">
                  <c:v>1827</c:v>
                </c:pt>
                <c:pt idx="11">
                  <c:v>1822</c:v>
                </c:pt>
                <c:pt idx="14">
                  <c:v>1638</c:v>
                </c:pt>
              </c:numCache>
            </c:numRef>
          </c:val>
          <c:extLst>
            <c:ext xmlns:c16="http://schemas.microsoft.com/office/drawing/2014/chart" uri="{C3380CC4-5D6E-409C-BE32-E72D297353CC}">
              <c16:uniqueId val="{00000000-6445-44D4-8D7F-F28F1FEA4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45-44D4-8D7F-F28F1FEA4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38</c:v>
                </c:pt>
                <c:pt idx="6">
                  <c:v>38</c:v>
                </c:pt>
                <c:pt idx="9">
                  <c:v>38</c:v>
                </c:pt>
                <c:pt idx="12">
                  <c:v>38</c:v>
                </c:pt>
              </c:numCache>
            </c:numRef>
          </c:val>
          <c:extLst>
            <c:ext xmlns:c16="http://schemas.microsoft.com/office/drawing/2014/chart" uri="{C3380CC4-5D6E-409C-BE32-E72D297353CC}">
              <c16:uniqueId val="{00000002-6445-44D4-8D7F-F28F1FEA4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2</c:v>
                </c:pt>
                <c:pt idx="9">
                  <c:v>2</c:v>
                </c:pt>
                <c:pt idx="12">
                  <c:v>2</c:v>
                </c:pt>
              </c:numCache>
            </c:numRef>
          </c:val>
          <c:extLst>
            <c:ext xmlns:c16="http://schemas.microsoft.com/office/drawing/2014/chart" uri="{C3380CC4-5D6E-409C-BE32-E72D297353CC}">
              <c16:uniqueId val="{00000003-6445-44D4-8D7F-F28F1FEA4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949</c:v>
                </c:pt>
                <c:pt idx="3">
                  <c:v>950</c:v>
                </c:pt>
                <c:pt idx="6">
                  <c:v>892</c:v>
                </c:pt>
                <c:pt idx="9">
                  <c:v>781</c:v>
                </c:pt>
                <c:pt idx="12">
                  <c:v>633</c:v>
                </c:pt>
              </c:numCache>
            </c:numRef>
          </c:val>
          <c:extLst>
            <c:ext xmlns:c16="http://schemas.microsoft.com/office/drawing/2014/chart" uri="{C3380CC4-5D6E-409C-BE32-E72D297353CC}">
              <c16:uniqueId val="{00000004-6445-44D4-8D7F-F28F1FEA4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45-44D4-8D7F-F28F1FEA4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45-44D4-8D7F-F28F1FEA4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1864</c:v>
                </c:pt>
                <c:pt idx="3">
                  <c:v>1617</c:v>
                </c:pt>
                <c:pt idx="6">
                  <c:v>1648</c:v>
                </c:pt>
                <c:pt idx="9">
                  <c:v>1591</c:v>
                </c:pt>
                <c:pt idx="12">
                  <c:v>1607</c:v>
                </c:pt>
              </c:numCache>
            </c:numRef>
          </c:val>
          <c:extLst>
            <c:ext xmlns:c16="http://schemas.microsoft.com/office/drawing/2014/chart" uri="{C3380CC4-5D6E-409C-BE32-E72D297353CC}">
              <c16:uniqueId val="{00000007-6445-44D4-8D7F-F28F1FEA4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951</c:v>
                </c:pt>
                <c:pt idx="2">
                  <c:v>#N/A</c:v>
                </c:pt>
                <c:pt idx="3">
                  <c:v>#N/A</c:v>
                </c:pt>
                <c:pt idx="4">
                  <c:v>781</c:v>
                </c:pt>
                <c:pt idx="5">
                  <c:v>#N/A</c:v>
                </c:pt>
                <c:pt idx="6">
                  <c:v>#N/A</c:v>
                </c:pt>
                <c:pt idx="7">
                  <c:v>753</c:v>
                </c:pt>
                <c:pt idx="8">
                  <c:v>#N/A</c:v>
                </c:pt>
                <c:pt idx="9">
                  <c:v>#N/A</c:v>
                </c:pt>
                <c:pt idx="10">
                  <c:v>590</c:v>
                </c:pt>
                <c:pt idx="11">
                  <c:v>#N/A</c:v>
                </c:pt>
                <c:pt idx="12">
                  <c:v>#N/A</c:v>
                </c:pt>
                <c:pt idx="13">
                  <c:v>642</c:v>
                </c:pt>
                <c:pt idx="14">
                  <c:v>#N/A</c:v>
                </c:pt>
              </c:numCache>
            </c:numRef>
          </c:val>
          <c:smooth val="0"/>
          <c:extLst>
            <c:ext xmlns:c16="http://schemas.microsoft.com/office/drawing/2014/chart" uri="{C3380CC4-5D6E-409C-BE32-E72D297353CC}">
              <c16:uniqueId val="{00000008-6445-44D4-8D7F-F28F1FEA4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17968</c:v>
                </c:pt>
                <c:pt idx="5">
                  <c:v>17857</c:v>
                </c:pt>
                <c:pt idx="8">
                  <c:v>16916</c:v>
                </c:pt>
                <c:pt idx="11">
                  <c:v>14586</c:v>
                </c:pt>
                <c:pt idx="14">
                  <c:v>15021</c:v>
                </c:pt>
              </c:numCache>
            </c:numRef>
          </c:val>
          <c:extLst>
            <c:ext xmlns:c16="http://schemas.microsoft.com/office/drawing/2014/chart" uri="{C3380CC4-5D6E-409C-BE32-E72D297353CC}">
              <c16:uniqueId val="{00000000-4152-4D86-925C-A3448B2A16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4546</c:v>
                </c:pt>
                <c:pt idx="5">
                  <c:v>4566</c:v>
                </c:pt>
                <c:pt idx="8">
                  <c:v>4643</c:v>
                </c:pt>
                <c:pt idx="11">
                  <c:v>5743</c:v>
                </c:pt>
                <c:pt idx="14">
                  <c:v>4577</c:v>
                </c:pt>
              </c:numCache>
            </c:numRef>
          </c:val>
          <c:extLst>
            <c:ext xmlns:c16="http://schemas.microsoft.com/office/drawing/2014/chart" uri="{C3380CC4-5D6E-409C-BE32-E72D297353CC}">
              <c16:uniqueId val="{00000001-4152-4D86-925C-A3448B2A16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4389</c:v>
                </c:pt>
                <c:pt idx="5">
                  <c:v>4957</c:v>
                </c:pt>
                <c:pt idx="8">
                  <c:v>5426</c:v>
                </c:pt>
                <c:pt idx="11">
                  <c:v>5784</c:v>
                </c:pt>
                <c:pt idx="14">
                  <c:v>6138</c:v>
                </c:pt>
              </c:numCache>
            </c:numRef>
          </c:val>
          <c:extLst>
            <c:ext xmlns:c16="http://schemas.microsoft.com/office/drawing/2014/chart" uri="{C3380CC4-5D6E-409C-BE32-E72D297353CC}">
              <c16:uniqueId val="{00000002-4152-4D86-925C-A3448B2A16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52-4D86-925C-A3448B2A16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52-4D86-925C-A3448B2A16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119</c:v>
                </c:pt>
                <c:pt idx="3">
                  <c:v>121</c:v>
                </c:pt>
                <c:pt idx="6">
                  <c:v>75</c:v>
                </c:pt>
                <c:pt idx="9">
                  <c:v>75</c:v>
                </c:pt>
                <c:pt idx="12">
                  <c:v>15</c:v>
                </c:pt>
              </c:numCache>
            </c:numRef>
          </c:val>
          <c:extLst>
            <c:ext xmlns:c16="http://schemas.microsoft.com/office/drawing/2014/chart" uri="{C3380CC4-5D6E-409C-BE32-E72D297353CC}">
              <c16:uniqueId val="{00000005-4152-4D86-925C-A3448B2A16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2843</c:v>
                </c:pt>
                <c:pt idx="3">
                  <c:v>3082</c:v>
                </c:pt>
                <c:pt idx="6">
                  <c:v>3115</c:v>
                </c:pt>
                <c:pt idx="9">
                  <c:v>3252</c:v>
                </c:pt>
                <c:pt idx="12">
                  <c:v>3076</c:v>
                </c:pt>
              </c:numCache>
            </c:numRef>
          </c:val>
          <c:extLst>
            <c:ext xmlns:c16="http://schemas.microsoft.com/office/drawing/2014/chart" uri="{C3380CC4-5D6E-409C-BE32-E72D297353CC}">
              <c16:uniqueId val="{00000006-4152-4D86-925C-A3448B2A16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c:v>
                </c:pt>
                <c:pt idx="3">
                  <c:v>93</c:v>
                </c:pt>
                <c:pt idx="6">
                  <c:v>77</c:v>
                </c:pt>
                <c:pt idx="9">
                  <c:v>60</c:v>
                </c:pt>
                <c:pt idx="12">
                  <c:v>43</c:v>
                </c:pt>
              </c:numCache>
            </c:numRef>
          </c:val>
          <c:extLst>
            <c:ext xmlns:c16="http://schemas.microsoft.com/office/drawing/2014/chart" uri="{C3380CC4-5D6E-409C-BE32-E72D297353CC}">
              <c16:uniqueId val="{00000007-4152-4D86-925C-A3448B2A16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9726</c:v>
                </c:pt>
                <c:pt idx="3">
                  <c:v>9435</c:v>
                </c:pt>
                <c:pt idx="6">
                  <c:v>8994</c:v>
                </c:pt>
                <c:pt idx="9">
                  <c:v>8290</c:v>
                </c:pt>
                <c:pt idx="12">
                  <c:v>7724</c:v>
                </c:pt>
              </c:numCache>
            </c:numRef>
          </c:val>
          <c:extLst>
            <c:ext xmlns:c16="http://schemas.microsoft.com/office/drawing/2014/chart" uri="{C3380CC4-5D6E-409C-BE32-E72D297353CC}">
              <c16:uniqueId val="{00000008-4152-4D86-925C-A3448B2A16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578</c:v>
                </c:pt>
                <c:pt idx="3">
                  <c:v>516</c:v>
                </c:pt>
                <c:pt idx="6">
                  <c:v>499</c:v>
                </c:pt>
                <c:pt idx="9">
                  <c:v>385</c:v>
                </c:pt>
                <c:pt idx="12">
                  <c:v>395</c:v>
                </c:pt>
              </c:numCache>
            </c:numRef>
          </c:val>
          <c:extLst>
            <c:ext xmlns:c16="http://schemas.microsoft.com/office/drawing/2014/chart" uri="{C3380CC4-5D6E-409C-BE32-E72D297353CC}">
              <c16:uniqueId val="{00000009-4152-4D86-925C-A3448B2A16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18184</c:v>
                </c:pt>
                <c:pt idx="3">
                  <c:v>18176</c:v>
                </c:pt>
                <c:pt idx="6">
                  <c:v>17416</c:v>
                </c:pt>
                <c:pt idx="9">
                  <c:v>16543</c:v>
                </c:pt>
                <c:pt idx="12">
                  <c:v>16885</c:v>
                </c:pt>
              </c:numCache>
            </c:numRef>
          </c:val>
          <c:extLst>
            <c:ext xmlns:c16="http://schemas.microsoft.com/office/drawing/2014/chart" uri="{C3380CC4-5D6E-409C-BE32-E72D297353CC}">
              <c16:uniqueId val="{0000000A-4152-4D86-925C-A3448B2A16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4666</c:v>
                </c:pt>
                <c:pt idx="2">
                  <c:v>#N/A</c:v>
                </c:pt>
                <c:pt idx="3">
                  <c:v>#N/A</c:v>
                </c:pt>
                <c:pt idx="4">
                  <c:v>4042</c:v>
                </c:pt>
                <c:pt idx="5">
                  <c:v>#N/A</c:v>
                </c:pt>
                <c:pt idx="6">
                  <c:v>#N/A</c:v>
                </c:pt>
                <c:pt idx="7">
                  <c:v>3188</c:v>
                </c:pt>
                <c:pt idx="8">
                  <c:v>#N/A</c:v>
                </c:pt>
                <c:pt idx="9">
                  <c:v>#N/A</c:v>
                </c:pt>
                <c:pt idx="10">
                  <c:v>2492</c:v>
                </c:pt>
                <c:pt idx="11">
                  <c:v>#N/A</c:v>
                </c:pt>
                <c:pt idx="12">
                  <c:v>#N/A</c:v>
                </c:pt>
                <c:pt idx="13">
                  <c:v>2402</c:v>
                </c:pt>
                <c:pt idx="14">
                  <c:v>#N/A</c:v>
                </c:pt>
              </c:numCache>
            </c:numRef>
          </c:val>
          <c:smooth val="0"/>
          <c:extLst>
            <c:ext xmlns:c16="http://schemas.microsoft.com/office/drawing/2014/chart" uri="{C3380CC4-5D6E-409C-BE32-E72D297353CC}">
              <c16:uniqueId val="{0000000B-4152-4D86-925C-A3448B2A16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2695</c:v>
                </c:pt>
                <c:pt idx="1">
                  <c:v>2905</c:v>
                </c:pt>
                <c:pt idx="2">
                  <c:v>3210</c:v>
                </c:pt>
              </c:numCache>
            </c:numRef>
          </c:val>
          <c:extLst>
            <c:ext xmlns:c16="http://schemas.microsoft.com/office/drawing/2014/chart" uri="{C3380CC4-5D6E-409C-BE32-E72D297353CC}">
              <c16:uniqueId val="{00000000-3966-4AE2-8341-2C932D5C84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3966-4AE2-8341-2C932D5C84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1754</c:v>
                </c:pt>
                <c:pt idx="1">
                  <c:v>1710</c:v>
                </c:pt>
                <c:pt idx="2">
                  <c:v>1675</c:v>
                </c:pt>
              </c:numCache>
            </c:numRef>
          </c:val>
          <c:extLst>
            <c:ext xmlns:c16="http://schemas.microsoft.com/office/drawing/2014/chart" uri="{C3380CC4-5D6E-409C-BE32-E72D297353CC}">
              <c16:uniqueId val="{00000002-3966-4AE2-8341-2C932D5C84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59,656
56,212
86.56
23,518,147
21,722,107
1,579,505
13,668,344
16,884,648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自動車関連企業をはじめとした法人税収入などにより、類似団体平均を上回っている。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財政力指数は前年度から微増となっているが、今後は法人市民税の税率引下げに加え、新型コロナウイルス感染症の影響による企業業績の下振れ等のリスクを抱えていることから、楽観できる状況ではない。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徴収業務の強化や経常経費の抑制など、一層の歳入確保と歳出削減に努める。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xdr:cNvCxnSpPr/>
      </xdr:nvCxnSpPr>
      <xdr:spPr>
        <a:xfrm flipV="1">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124178</xdr:rowOff>
    </xdr:to>
    <xdr:cxnSp macro="">
      <xdr:nvCxnSpPr>
        <xdr:cNvPr id="72" name="直線コネクタ 71"/>
        <xdr:cNvCxnSpPr/>
      </xdr:nvCxnSpPr>
      <xdr:spPr>
        <a:xfrm>
          <a:off x="3225800" y="68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150989</xdr:rowOff>
    </xdr:to>
    <xdr:cxnSp macro="">
      <xdr:nvCxnSpPr>
        <xdr:cNvPr id="75" name="直線コネクタ 74"/>
        <xdr:cNvCxnSpPr/>
      </xdr:nvCxnSpPr>
      <xdr:spPr>
        <a:xfrm flipV="1">
          <a:off x="2336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40</xdr:row>
      <xdr:rowOff>6350</xdr:rowOff>
    </xdr:to>
    <xdr:cxnSp macro="">
      <xdr:nvCxnSpPr>
        <xdr:cNvPr id="78" name="直線コネクタ 77"/>
        <xdr:cNvCxnSpPr/>
      </xdr:nvCxnSpPr>
      <xdr:spPr>
        <a:xfrm flipV="1">
          <a:off x="1447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59972</xdr:rowOff>
    </xdr:from>
    <xdr:to>
      <xdr:col>23</xdr:col>
      <xdr:colOff>184150</xdr:colOff>
      <xdr:row>39</xdr:row>
      <xdr:rowOff>161572</xdr:rowOff>
    </xdr:to>
    <xdr:sp macro="" textlink="">
      <xdr:nvSpPr>
        <xdr:cNvPr id="88" name="楕円 87"/>
        <xdr:cNvSpPr/>
      </xdr:nvSpPr>
      <xdr:spPr>
        <a:xfrm>
          <a:off x="4902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76499</xdr:rowOff>
    </xdr:from>
    <xdr:ext cx="762000" cy="259045"/>
    <xdr:sp macro="" textlink="">
      <xdr:nvSpPr>
        <xdr:cNvPr id="89" name="財政力該当値テキスト"/>
        <xdr:cNvSpPr txBox="1"/>
      </xdr:nvSpPr>
      <xdr:spPr>
        <a:xfrm>
          <a:off x="5041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類似団体平均を下回っており、数値はほぼ前年と横ばいとなった。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管理のほか事務事業の見直し及び優先度の低い事務事業については廃止・縮小するなど、経常経費の削減に努めているところであるが、新型コロナウイルス感染症の影響による税収減をはじめ、今後見込まれる歳入減に備え、歳入に見合った財政運営となるよう引き続き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28363</xdr:rowOff>
    </xdr:to>
    <xdr:cxnSp macro="">
      <xdr:nvCxnSpPr>
        <xdr:cNvPr id="132" name="直線コネクタ 131"/>
        <xdr:cNvCxnSpPr/>
      </xdr:nvCxnSpPr>
      <xdr:spPr>
        <a:xfrm>
          <a:off x="4114800" y="106542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24342</xdr:rowOff>
    </xdr:to>
    <xdr:cxnSp macro="">
      <xdr:nvCxnSpPr>
        <xdr:cNvPr id="135" name="直線コネクタ 134"/>
        <xdr:cNvCxnSpPr/>
      </xdr:nvCxnSpPr>
      <xdr:spPr>
        <a:xfrm>
          <a:off x="3225800" y="1059793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61</xdr:row>
      <xdr:rowOff>159596</xdr:rowOff>
    </xdr:to>
    <xdr:cxnSp macro="">
      <xdr:nvCxnSpPr>
        <xdr:cNvPr id="138" name="直線コネクタ 137"/>
        <xdr:cNvCxnSpPr/>
      </xdr:nvCxnSpPr>
      <xdr:spPr>
        <a:xfrm flipV="1">
          <a:off x="2336800" y="105979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159596</xdr:rowOff>
    </xdr:to>
    <xdr:cxnSp macro="">
      <xdr:nvCxnSpPr>
        <xdr:cNvPr id="141" name="直線コネクタ 140"/>
        <xdr:cNvCxnSpPr/>
      </xdr:nvCxnSpPr>
      <xdr:spPr>
        <a:xfrm>
          <a:off x="1447800" y="104813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4" name="テキスト ボックス 153"/>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5" name="楕円 154"/>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29015</xdr:rowOff>
    </xdr:from>
    <xdr:ext cx="762000" cy="259045"/>
    <xdr:sp macro="" textlink="">
      <xdr:nvSpPr>
        <xdr:cNvPr id="156" name="テキスト ボックス 155"/>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7" name="楕円 156"/>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8" name="テキスト ボックス 157"/>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類似団体平均および自団体の前年度数値を上回っている。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要因としては、消防業務や保育所を直営で行っているため、人件費の占める割合が高いことや、消防車両の更新により物件費が増額したことである。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今後も定員管理による人件費の抑制や、経常経費の削減に努める。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126817</xdr:rowOff>
    </xdr:from>
    <xdr:to>
      <xdr:col>23</xdr:col>
      <xdr:colOff>133350</xdr:colOff>
      <xdr:row>82</xdr:row>
      <xdr:rowOff>134317</xdr:rowOff>
    </xdr:to>
    <xdr:cxnSp macro="">
      <xdr:nvCxnSpPr>
        <xdr:cNvPr id="193" name="直線コネクタ 192"/>
        <xdr:cNvCxnSpPr/>
      </xdr:nvCxnSpPr>
      <xdr:spPr>
        <a:xfrm>
          <a:off x="4114800" y="14185717"/>
          <a:ext cx="8382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96558</xdr:rowOff>
    </xdr:from>
    <xdr:to>
      <xdr:col>19</xdr:col>
      <xdr:colOff>133350</xdr:colOff>
      <xdr:row>82</xdr:row>
      <xdr:rowOff>126817</xdr:rowOff>
    </xdr:to>
    <xdr:cxnSp macro="">
      <xdr:nvCxnSpPr>
        <xdr:cNvPr id="196" name="直線コネクタ 195"/>
        <xdr:cNvCxnSpPr/>
      </xdr:nvCxnSpPr>
      <xdr:spPr>
        <a:xfrm>
          <a:off x="3225800" y="14155458"/>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96558</xdr:rowOff>
    </xdr:from>
    <xdr:to>
      <xdr:col>15</xdr:col>
      <xdr:colOff>82550</xdr:colOff>
      <xdr:row>82</xdr:row>
      <xdr:rowOff>112252</xdr:rowOff>
    </xdr:to>
    <xdr:cxnSp macro="">
      <xdr:nvCxnSpPr>
        <xdr:cNvPr id="199" name="直線コネクタ 198"/>
        <xdr:cNvCxnSpPr/>
      </xdr:nvCxnSpPr>
      <xdr:spPr>
        <a:xfrm flipV="1">
          <a:off x="2336800" y="14155458"/>
          <a:ext cx="889000"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112252</xdr:rowOff>
    </xdr:from>
    <xdr:to>
      <xdr:col>11</xdr:col>
      <xdr:colOff>31750</xdr:colOff>
      <xdr:row>82</xdr:row>
      <xdr:rowOff>120650</xdr:rowOff>
    </xdr:to>
    <xdr:cxnSp macro="">
      <xdr:nvCxnSpPr>
        <xdr:cNvPr id="202" name="直線コネクタ 201"/>
        <xdr:cNvCxnSpPr/>
      </xdr:nvCxnSpPr>
      <xdr:spPr>
        <a:xfrm flipV="1">
          <a:off x="1447800" y="14171152"/>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83517</xdr:rowOff>
    </xdr:from>
    <xdr:to>
      <xdr:col>23</xdr:col>
      <xdr:colOff>184150</xdr:colOff>
      <xdr:row>83</xdr:row>
      <xdr:rowOff>13667</xdr:rowOff>
    </xdr:to>
    <xdr:sp macro="" textlink="">
      <xdr:nvSpPr>
        <xdr:cNvPr id="212" name="楕円 211"/>
        <xdr:cNvSpPr/>
      </xdr:nvSpPr>
      <xdr:spPr>
        <a:xfrm>
          <a:off x="4902200" y="141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55594</xdr:rowOff>
    </xdr:from>
    <xdr:ext cx="762000" cy="259045"/>
    <xdr:sp macro="" textlink="">
      <xdr:nvSpPr>
        <xdr:cNvPr id="213" name="人件費・物件費等の状況該当値テキスト"/>
        <xdr:cNvSpPr txBox="1"/>
      </xdr:nvSpPr>
      <xdr:spPr>
        <a:xfrm>
          <a:off x="5041900" y="1411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76017</xdr:rowOff>
    </xdr:from>
    <xdr:to>
      <xdr:col>19</xdr:col>
      <xdr:colOff>184150</xdr:colOff>
      <xdr:row>83</xdr:row>
      <xdr:rowOff>6167</xdr:rowOff>
    </xdr:to>
    <xdr:sp macro="" textlink="">
      <xdr:nvSpPr>
        <xdr:cNvPr id="214" name="楕円 213"/>
        <xdr:cNvSpPr/>
      </xdr:nvSpPr>
      <xdr:spPr>
        <a:xfrm>
          <a:off x="4064000" y="14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162394</xdr:rowOff>
    </xdr:from>
    <xdr:ext cx="736600" cy="259045"/>
    <xdr:sp macro="" textlink="">
      <xdr:nvSpPr>
        <xdr:cNvPr id="215" name="テキスト ボックス 214"/>
        <xdr:cNvSpPr txBox="1"/>
      </xdr:nvSpPr>
      <xdr:spPr>
        <a:xfrm>
          <a:off x="3733800" y="1422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45758</xdr:rowOff>
    </xdr:from>
    <xdr:to>
      <xdr:col>15</xdr:col>
      <xdr:colOff>133350</xdr:colOff>
      <xdr:row>82</xdr:row>
      <xdr:rowOff>147358</xdr:rowOff>
    </xdr:to>
    <xdr:sp macro="" textlink="">
      <xdr:nvSpPr>
        <xdr:cNvPr id="216" name="楕円 215"/>
        <xdr:cNvSpPr/>
      </xdr:nvSpPr>
      <xdr:spPr>
        <a:xfrm>
          <a:off x="3175000" y="141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132135</xdr:rowOff>
    </xdr:from>
    <xdr:ext cx="762000" cy="259045"/>
    <xdr:sp macro="" textlink="">
      <xdr:nvSpPr>
        <xdr:cNvPr id="217" name="テキスト ボックス 216"/>
        <xdr:cNvSpPr txBox="1"/>
      </xdr:nvSpPr>
      <xdr:spPr>
        <a:xfrm>
          <a:off x="2844800" y="1419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61452</xdr:rowOff>
    </xdr:from>
    <xdr:to>
      <xdr:col>11</xdr:col>
      <xdr:colOff>82550</xdr:colOff>
      <xdr:row>82</xdr:row>
      <xdr:rowOff>163052</xdr:rowOff>
    </xdr:to>
    <xdr:sp macro="" textlink="">
      <xdr:nvSpPr>
        <xdr:cNvPr id="218" name="楕円 217"/>
        <xdr:cNvSpPr/>
      </xdr:nvSpPr>
      <xdr:spPr>
        <a:xfrm>
          <a:off x="2286000" y="141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147829</xdr:rowOff>
    </xdr:from>
    <xdr:ext cx="762000" cy="259045"/>
    <xdr:sp macro="" textlink="">
      <xdr:nvSpPr>
        <xdr:cNvPr id="219" name="テキスト ボックス 218"/>
        <xdr:cNvSpPr txBox="1"/>
      </xdr:nvSpPr>
      <xdr:spPr>
        <a:xfrm>
          <a:off x="1955800" y="142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69850</xdr:rowOff>
    </xdr:from>
    <xdr:to>
      <xdr:col>7</xdr:col>
      <xdr:colOff>31750</xdr:colOff>
      <xdr:row>83</xdr:row>
      <xdr:rowOff>0</xdr:rowOff>
    </xdr:to>
    <xdr:sp macro="" textlink="">
      <xdr:nvSpPr>
        <xdr:cNvPr id="220" name="楕円 219"/>
        <xdr:cNvSpPr/>
      </xdr:nvSpPr>
      <xdr:spPr>
        <a:xfrm>
          <a:off x="1397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156227</xdr:rowOff>
    </xdr:from>
    <xdr:ext cx="762000" cy="259045"/>
    <xdr:sp macro="" textlink="">
      <xdr:nvSpPr>
        <xdr:cNvPr id="221" name="テキスト ボックス 220"/>
        <xdr:cNvSpPr txBox="1"/>
      </xdr:nvSpPr>
      <xdr:spPr>
        <a:xfrm>
          <a:off x="10668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本市は人事院勧告に準拠した給料表を使用しており、職員構成の変動により若干上振れしているものの、今後も地域民間企業の給与水準等を注視しながら給与の適正化に努める。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91923</xdr:rowOff>
    </xdr:to>
    <xdr:cxnSp macro="">
      <xdr:nvCxnSpPr>
        <xdr:cNvPr id="257" name="直線コネクタ 256"/>
        <xdr:cNvCxnSpPr/>
      </xdr:nvCxnSpPr>
      <xdr:spPr>
        <a:xfrm flipV="1">
          <a:off x="16179800" y="151680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91923</xdr:rowOff>
    </xdr:to>
    <xdr:cxnSp macro="">
      <xdr:nvCxnSpPr>
        <xdr:cNvPr id="260" name="直線コネクタ 259"/>
        <xdr:cNvCxnSpPr/>
      </xdr:nvCxnSpPr>
      <xdr:spPr>
        <a:xfrm>
          <a:off x="15290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88</xdr:row>
      <xdr:rowOff>0</xdr:rowOff>
    </xdr:to>
    <xdr:cxnSp macro="">
      <xdr:nvCxnSpPr>
        <xdr:cNvPr id="263" name="直線コネクタ 262"/>
        <xdr:cNvCxnSpPr/>
      </xdr:nvCxnSpPr>
      <xdr:spPr>
        <a:xfrm>
          <a:off x="14401800" y="150301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113998</xdr:rowOff>
    </xdr:to>
    <xdr:cxnSp macro="">
      <xdr:nvCxnSpPr>
        <xdr:cNvPr id="266" name="直線コネクタ 265"/>
        <xdr:cNvCxnSpPr/>
      </xdr:nvCxnSpPr>
      <xdr:spPr>
        <a:xfrm>
          <a:off x="13512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6" name="楕円 27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7"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78" name="楕円 277"/>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79" name="テキスト ボックス 278"/>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2" name="楕円 281"/>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3" name="テキスト ボックス 282"/>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主な要因は消防業務や保育所を直営で行っていることである。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団体の前年度数値を下回っていることから、今後も多様化する市民ニーズを踏まえながら、過去から継続して行っている事務事業の見直しや、退職者の補充を最小限に抑制することで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171132</xdr:rowOff>
    </xdr:from>
    <xdr:to>
      <xdr:col>81</xdr:col>
      <xdr:colOff>44450</xdr:colOff>
      <xdr:row>63</xdr:row>
      <xdr:rowOff>15769</xdr:rowOff>
    </xdr:to>
    <xdr:cxnSp macro="">
      <xdr:nvCxnSpPr>
        <xdr:cNvPr id="320" name="直線コネクタ 319"/>
        <xdr:cNvCxnSpPr/>
      </xdr:nvCxnSpPr>
      <xdr:spPr>
        <a:xfrm flipV="1">
          <a:off x="16179800" y="1080103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11747</xdr:rowOff>
    </xdr:from>
    <xdr:to>
      <xdr:col>77</xdr:col>
      <xdr:colOff>44450</xdr:colOff>
      <xdr:row>63</xdr:row>
      <xdr:rowOff>15769</xdr:rowOff>
    </xdr:to>
    <xdr:cxnSp macro="">
      <xdr:nvCxnSpPr>
        <xdr:cNvPr id="323" name="直線コネクタ 322"/>
        <xdr:cNvCxnSpPr/>
      </xdr:nvCxnSpPr>
      <xdr:spPr>
        <a:xfrm>
          <a:off x="15290800" y="108130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9737</xdr:rowOff>
    </xdr:from>
    <xdr:to>
      <xdr:col>72</xdr:col>
      <xdr:colOff>203200</xdr:colOff>
      <xdr:row>63</xdr:row>
      <xdr:rowOff>11747</xdr:rowOff>
    </xdr:to>
    <xdr:cxnSp macro="">
      <xdr:nvCxnSpPr>
        <xdr:cNvPr id="326" name="直線コネクタ 325"/>
        <xdr:cNvCxnSpPr/>
      </xdr:nvCxnSpPr>
      <xdr:spPr>
        <a:xfrm>
          <a:off x="14401800" y="108110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151024</xdr:rowOff>
    </xdr:from>
    <xdr:to>
      <xdr:col>68</xdr:col>
      <xdr:colOff>152400</xdr:colOff>
      <xdr:row>63</xdr:row>
      <xdr:rowOff>9737</xdr:rowOff>
    </xdr:to>
    <xdr:cxnSp macro="">
      <xdr:nvCxnSpPr>
        <xdr:cNvPr id="329" name="直線コネクタ 328"/>
        <xdr:cNvCxnSpPr/>
      </xdr:nvCxnSpPr>
      <xdr:spPr>
        <a:xfrm>
          <a:off x="13512800" y="1078092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120332</xdr:rowOff>
    </xdr:from>
    <xdr:to>
      <xdr:col>81</xdr:col>
      <xdr:colOff>95250</xdr:colOff>
      <xdr:row>63</xdr:row>
      <xdr:rowOff>50482</xdr:rowOff>
    </xdr:to>
    <xdr:sp macro="" textlink="">
      <xdr:nvSpPr>
        <xdr:cNvPr id="339" name="楕円 338"/>
        <xdr:cNvSpPr/>
      </xdr:nvSpPr>
      <xdr:spPr>
        <a:xfrm>
          <a:off x="16967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92409</xdr:rowOff>
    </xdr:from>
    <xdr:ext cx="762000" cy="259045"/>
    <xdr:sp macro="" textlink="">
      <xdr:nvSpPr>
        <xdr:cNvPr id="340" name="定員管理の状況該当値テキスト"/>
        <xdr:cNvSpPr txBox="1"/>
      </xdr:nvSpPr>
      <xdr:spPr>
        <a:xfrm>
          <a:off x="17106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136419</xdr:rowOff>
    </xdr:from>
    <xdr:to>
      <xdr:col>77</xdr:col>
      <xdr:colOff>95250</xdr:colOff>
      <xdr:row>63</xdr:row>
      <xdr:rowOff>66569</xdr:rowOff>
    </xdr:to>
    <xdr:sp macro="" textlink="">
      <xdr:nvSpPr>
        <xdr:cNvPr id="341" name="楕円 340"/>
        <xdr:cNvSpPr/>
      </xdr:nvSpPr>
      <xdr:spPr>
        <a:xfrm>
          <a:off x="16129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51346</xdr:rowOff>
    </xdr:from>
    <xdr:ext cx="736600" cy="259045"/>
    <xdr:sp macro="" textlink="">
      <xdr:nvSpPr>
        <xdr:cNvPr id="342" name="テキスト ボックス 341"/>
        <xdr:cNvSpPr txBox="1"/>
      </xdr:nvSpPr>
      <xdr:spPr>
        <a:xfrm>
          <a:off x="15798800" y="1085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132397</xdr:rowOff>
    </xdr:from>
    <xdr:to>
      <xdr:col>73</xdr:col>
      <xdr:colOff>44450</xdr:colOff>
      <xdr:row>63</xdr:row>
      <xdr:rowOff>62547</xdr:rowOff>
    </xdr:to>
    <xdr:sp macro="" textlink="">
      <xdr:nvSpPr>
        <xdr:cNvPr id="343" name="楕円 342"/>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47324</xdr:rowOff>
    </xdr:from>
    <xdr:ext cx="762000" cy="259045"/>
    <xdr:sp macro="" textlink="">
      <xdr:nvSpPr>
        <xdr:cNvPr id="344" name="テキスト ボックス 343"/>
        <xdr:cNvSpPr txBox="1"/>
      </xdr:nvSpPr>
      <xdr:spPr>
        <a:xfrm>
          <a:off x="14909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130387</xdr:rowOff>
    </xdr:from>
    <xdr:to>
      <xdr:col>68</xdr:col>
      <xdr:colOff>203200</xdr:colOff>
      <xdr:row>63</xdr:row>
      <xdr:rowOff>60537</xdr:rowOff>
    </xdr:to>
    <xdr:sp macro="" textlink="">
      <xdr:nvSpPr>
        <xdr:cNvPr id="345" name="楕円 344"/>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45314</xdr:rowOff>
    </xdr:from>
    <xdr:ext cx="762000" cy="259045"/>
    <xdr:sp macro="" textlink="">
      <xdr:nvSpPr>
        <xdr:cNvPr id="346" name="テキスト ボックス 345"/>
        <xdr:cNvSpPr txBox="1"/>
      </xdr:nvSpPr>
      <xdr:spPr>
        <a:xfrm>
          <a:off x="14020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100224</xdr:rowOff>
    </xdr:from>
    <xdr:to>
      <xdr:col>64</xdr:col>
      <xdr:colOff>152400</xdr:colOff>
      <xdr:row>63</xdr:row>
      <xdr:rowOff>30374</xdr:rowOff>
    </xdr:to>
    <xdr:sp macro="" textlink="">
      <xdr:nvSpPr>
        <xdr:cNvPr id="347" name="楕円 346"/>
        <xdr:cNvSpPr/>
      </xdr:nvSpPr>
      <xdr:spPr>
        <a:xfrm>
          <a:off x="13462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15151</xdr:rowOff>
    </xdr:from>
    <xdr:ext cx="762000" cy="259045"/>
    <xdr:sp macro="" textlink="">
      <xdr:nvSpPr>
        <xdr:cNvPr id="348" name="テキスト ボックス 347"/>
        <xdr:cNvSpPr txBox="1"/>
      </xdr:nvSpPr>
      <xdr:spPr>
        <a:xfrm>
          <a:off x="13131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類似団体平均および自団体の前年度数値を下回っているが、今後は大型建設事業の償還が本格化していくため、数値が高くなると予想される。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比率の上昇を抑えるために、事業計画の見直し・縮小を図るなど、地方債や財政調整基金に頼らないよう歳入に見合った財政運営に努める。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81" name="直線コネクタ 380"/>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68156</xdr:rowOff>
    </xdr:to>
    <xdr:cxnSp macro="">
      <xdr:nvCxnSpPr>
        <xdr:cNvPr id="384" name="直線コネクタ 383"/>
        <xdr:cNvCxnSpPr/>
      </xdr:nvCxnSpPr>
      <xdr:spPr>
        <a:xfrm flipV="1">
          <a:off x="15290800" y="70332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108373</xdr:rowOff>
    </xdr:to>
    <xdr:cxnSp macro="">
      <xdr:nvCxnSpPr>
        <xdr:cNvPr id="387" name="直線コネクタ 386"/>
        <xdr:cNvCxnSpPr/>
      </xdr:nvCxnSpPr>
      <xdr:spPr>
        <a:xfrm flipV="1">
          <a:off x="14401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164677</xdr:rowOff>
    </xdr:to>
    <xdr:cxnSp macro="">
      <xdr:nvCxnSpPr>
        <xdr:cNvPr id="390" name="直線コネクタ 389"/>
        <xdr:cNvCxnSpPr/>
      </xdr:nvCxnSpPr>
      <xdr:spPr>
        <a:xfrm flipV="1">
          <a:off x="13512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7" name="テキスト ボックス 406"/>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類似団体平均および早期健全化基準を下回っている。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地方債現在高については、増額要因として幼稚園および小中学校での空調設備整備事業による借入などがあるものの、財政調整基金等の充当可能基金が増加したことから、将来負担比率が減少した。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今後も、将来世代への負担を少しでも軽減するよう、普通建設事業の計画的な実施により地方債残高を抑制し、財政の健全化を図る。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126407</xdr:rowOff>
    </xdr:from>
    <xdr:to>
      <xdr:col>81</xdr:col>
      <xdr:colOff>44450</xdr:colOff>
      <xdr:row>14</xdr:row>
      <xdr:rowOff>132038</xdr:rowOff>
    </xdr:to>
    <xdr:cxnSp macro="">
      <xdr:nvCxnSpPr>
        <xdr:cNvPr id="443" name="直線コネクタ 442"/>
        <xdr:cNvCxnSpPr/>
      </xdr:nvCxnSpPr>
      <xdr:spPr>
        <a:xfrm flipV="1">
          <a:off x="16179800" y="2526707"/>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15</xdr:row>
      <xdr:rowOff>6435</xdr:rowOff>
    </xdr:to>
    <xdr:cxnSp macro="">
      <xdr:nvCxnSpPr>
        <xdr:cNvPr id="446" name="直線コネクタ 445"/>
        <xdr:cNvCxnSpPr/>
      </xdr:nvCxnSpPr>
      <xdr:spPr>
        <a:xfrm flipV="1">
          <a:off x="15290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6435</xdr:rowOff>
    </xdr:from>
    <xdr:to>
      <xdr:col>72</xdr:col>
      <xdr:colOff>203200</xdr:colOff>
      <xdr:row>15</xdr:row>
      <xdr:rowOff>49064</xdr:rowOff>
    </xdr:to>
    <xdr:cxnSp macro="">
      <xdr:nvCxnSpPr>
        <xdr:cNvPr id="449" name="直線コネクタ 448"/>
        <xdr:cNvCxnSpPr/>
      </xdr:nvCxnSpPr>
      <xdr:spPr>
        <a:xfrm flipV="1">
          <a:off x="14401800" y="257818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49064</xdr:rowOff>
    </xdr:from>
    <xdr:to>
      <xdr:col>68</xdr:col>
      <xdr:colOff>152400</xdr:colOff>
      <xdr:row>15</xdr:row>
      <xdr:rowOff>77216</xdr:rowOff>
    </xdr:to>
    <xdr:cxnSp macro="">
      <xdr:nvCxnSpPr>
        <xdr:cNvPr id="452" name="直線コネクタ 451"/>
        <xdr:cNvCxnSpPr/>
      </xdr:nvCxnSpPr>
      <xdr:spPr>
        <a:xfrm flipV="1">
          <a:off x="13512800" y="26208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75607</xdr:rowOff>
    </xdr:from>
    <xdr:to>
      <xdr:col>81</xdr:col>
      <xdr:colOff>95250</xdr:colOff>
      <xdr:row>15</xdr:row>
      <xdr:rowOff>5757</xdr:rowOff>
    </xdr:to>
    <xdr:sp macro="" textlink="">
      <xdr:nvSpPr>
        <xdr:cNvPr id="462" name="楕円 461"/>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92134</xdr:rowOff>
    </xdr:from>
    <xdr:ext cx="762000" cy="259045"/>
    <xdr:sp macro="" textlink="">
      <xdr:nvSpPr>
        <xdr:cNvPr id="463" name="将来負担の状況該当値テキスト"/>
        <xdr:cNvSpPr txBox="1"/>
      </xdr:nvSpPr>
      <xdr:spPr>
        <a:xfrm>
          <a:off x="17106900" y="23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4" name="楕円 463"/>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65" name="テキスト ボックス 46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127085</xdr:rowOff>
    </xdr:from>
    <xdr:to>
      <xdr:col>73</xdr:col>
      <xdr:colOff>44450</xdr:colOff>
      <xdr:row>15</xdr:row>
      <xdr:rowOff>57235</xdr:rowOff>
    </xdr:to>
    <xdr:sp macro="" textlink="">
      <xdr:nvSpPr>
        <xdr:cNvPr id="466" name="楕円 465"/>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67412</xdr:rowOff>
    </xdr:from>
    <xdr:ext cx="762000" cy="259045"/>
    <xdr:sp macro="" textlink="">
      <xdr:nvSpPr>
        <xdr:cNvPr id="467" name="テキスト ボックス 466"/>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169714</xdr:rowOff>
    </xdr:from>
    <xdr:to>
      <xdr:col>68</xdr:col>
      <xdr:colOff>203200</xdr:colOff>
      <xdr:row>15</xdr:row>
      <xdr:rowOff>99864</xdr:rowOff>
    </xdr:to>
    <xdr:sp macro="" textlink="">
      <xdr:nvSpPr>
        <xdr:cNvPr id="468" name="楕円 467"/>
        <xdr:cNvSpPr/>
      </xdr:nvSpPr>
      <xdr:spPr>
        <a:xfrm>
          <a:off x="14351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110041</xdr:rowOff>
    </xdr:from>
    <xdr:ext cx="762000" cy="259045"/>
    <xdr:sp macro="" textlink="">
      <xdr:nvSpPr>
        <xdr:cNvPr id="469" name="テキスト ボックス 468"/>
        <xdr:cNvSpPr txBox="1"/>
      </xdr:nvSpPr>
      <xdr:spPr>
        <a:xfrm>
          <a:off x="14020800" y="233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70" name="楕円 469"/>
        <xdr:cNvSpPr/>
      </xdr:nvSpPr>
      <xdr:spPr>
        <a:xfrm>
          <a:off x="13462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71" name="テキスト ボックス 470"/>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59,656
56,212
86.56
23,518,147
21,722,107
1,579,505
13,668,344
16,884,648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類似団体平均より高い数値となっている。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職員数や職員給の抑制に努めているところであるが、職員構造の変動により市としての人件費は近年で増加傾向である。また、類似団体に比べ公立幼稚園が多いため教育公務員の比率が高く、また、消防業務や保育所を直営で行っていることから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今後も大幅な減を見込むことは難しいが、適正な定員管理に努める。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66040</xdr:rowOff>
    </xdr:to>
    <xdr:cxnSp macro="">
      <xdr:nvCxnSpPr>
        <xdr:cNvPr id="66" name="直線コネクタ 65"/>
        <xdr:cNvCxnSpPr/>
      </xdr:nvCxnSpPr>
      <xdr:spPr>
        <a:xfrm>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50800</xdr:rowOff>
    </xdr:to>
    <xdr:cxnSp macro="">
      <xdr:nvCxnSpPr>
        <xdr:cNvPr id="69" name="直線コネクタ 68"/>
        <xdr:cNvCxnSpPr/>
      </xdr:nvCxnSpPr>
      <xdr:spPr>
        <a:xfrm>
          <a:off x="3098800" y="651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35560</xdr:rowOff>
    </xdr:to>
    <xdr:cxnSp macro="">
      <xdr:nvCxnSpPr>
        <xdr:cNvPr id="72" name="直線コネクタ 71"/>
        <xdr:cNvCxnSpPr/>
      </xdr:nvCxnSpPr>
      <xdr:spPr>
        <a:xfrm flipV="1">
          <a:off x="2209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35560</xdr:rowOff>
    </xdr:to>
    <xdr:cxnSp macro="">
      <xdr:nvCxnSpPr>
        <xdr:cNvPr id="75" name="直線コネクタ 74"/>
        <xdr:cNvCxnSpPr/>
      </xdr:nvCxnSpPr>
      <xdr:spPr>
        <a:xfrm>
          <a:off x="1320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類似団体平均と比較すると高い数値で推移している。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廃棄物処理の委託などに係る経費や、市として推進しているふるさと納税関係業務に係る経費が主な要因となっている。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これまでも事務事業の徹底した見直しを図り、委託料などの経費の削減をしているが、優先度の低い事務事業については廃止・縮小するなど経常経費の削減に努める。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81280</xdr:rowOff>
    </xdr:to>
    <xdr:cxnSp macro="">
      <xdr:nvCxnSpPr>
        <xdr:cNvPr id="125" name="直線コネクタ 124"/>
        <xdr:cNvCxnSpPr/>
      </xdr:nvCxnSpPr>
      <xdr:spPr>
        <a:xfrm flipV="1">
          <a:off x="15671800" y="31399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81280</xdr:rowOff>
    </xdr:to>
    <xdr:cxnSp macro="">
      <xdr:nvCxnSpPr>
        <xdr:cNvPr id="128" name="直線コネクタ 127"/>
        <xdr:cNvCxnSpPr/>
      </xdr:nvCxnSpPr>
      <xdr:spPr>
        <a:xfrm>
          <a:off x="14782800" y="3139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62992</xdr:rowOff>
    </xdr:to>
    <xdr:cxnSp macro="">
      <xdr:nvCxnSpPr>
        <xdr:cNvPr id="131" name="直線コネクタ 130"/>
        <xdr:cNvCxnSpPr/>
      </xdr:nvCxnSpPr>
      <xdr:spPr>
        <a:xfrm flipV="1">
          <a:off x="13893800" y="3139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62992</xdr:rowOff>
    </xdr:to>
    <xdr:cxnSp macro="">
      <xdr:nvCxnSpPr>
        <xdr:cNvPr id="134" name="直線コネクタ 133"/>
        <xdr:cNvCxnSpPr/>
      </xdr:nvCxnSpPr>
      <xdr:spPr>
        <a:xfrm>
          <a:off x="13004800" y="3057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0" name="楕円 149"/>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1" name="テキスト ボックス 150"/>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2" name="楕円 151"/>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3" name="テキスト ボックス 152"/>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これは、類似団体と比べて、自動車関連企業をはじめとする第二次産業従事者が多いため生活保護となるような低所得者層が少ないことや、高齢者の割合が低いことなどが要因である。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しかし、子ども医療費や保育給付費などの社会保障関係経費は増加傾向にあり、経常収支比率を悪化させる一因となっている。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55</xdr:row>
      <xdr:rowOff>10414</xdr:rowOff>
    </xdr:to>
    <xdr:cxnSp macro="">
      <xdr:nvCxnSpPr>
        <xdr:cNvPr id="184" name="直線コネクタ 183"/>
        <xdr:cNvCxnSpPr/>
      </xdr:nvCxnSpPr>
      <xdr:spPr>
        <a:xfrm>
          <a:off x="3987800" y="94127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54</xdr:row>
      <xdr:rowOff>154432</xdr:rowOff>
    </xdr:to>
    <xdr:cxnSp macro="">
      <xdr:nvCxnSpPr>
        <xdr:cNvPr id="187" name="直線コネクタ 186"/>
        <xdr:cNvCxnSpPr/>
      </xdr:nvCxnSpPr>
      <xdr:spPr>
        <a:xfrm>
          <a:off x="3098800" y="941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136144</xdr:rowOff>
    </xdr:from>
    <xdr:to>
      <xdr:col>15</xdr:col>
      <xdr:colOff>98425</xdr:colOff>
      <xdr:row>54</xdr:row>
      <xdr:rowOff>154432</xdr:rowOff>
    </xdr:to>
    <xdr:cxnSp macro="">
      <xdr:nvCxnSpPr>
        <xdr:cNvPr id="190" name="直線コネクタ 189"/>
        <xdr:cNvCxnSpPr/>
      </xdr:nvCxnSpPr>
      <xdr:spPr>
        <a:xfrm>
          <a:off x="2209800" y="9394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136144</xdr:rowOff>
    </xdr:to>
    <xdr:cxnSp macro="">
      <xdr:nvCxnSpPr>
        <xdr:cNvPr id="193" name="直線コネクタ 192"/>
        <xdr:cNvCxnSpPr/>
      </xdr:nvCxnSpPr>
      <xdr:spPr>
        <a:xfrm>
          <a:off x="1320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131064</xdr:rowOff>
    </xdr:from>
    <xdr:to>
      <xdr:col>24</xdr:col>
      <xdr:colOff>76200</xdr:colOff>
      <xdr:row>55</xdr:row>
      <xdr:rowOff>61214</xdr:rowOff>
    </xdr:to>
    <xdr:sp macro="" textlink="">
      <xdr:nvSpPr>
        <xdr:cNvPr id="203" name="楕円 202"/>
        <xdr:cNvSpPr/>
      </xdr:nvSpPr>
      <xdr:spPr>
        <a:xfrm>
          <a:off x="4775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147591</xdr:rowOff>
    </xdr:from>
    <xdr:ext cx="762000" cy="259045"/>
    <xdr:sp macro="" textlink="">
      <xdr:nvSpPr>
        <xdr:cNvPr id="204" name="扶助費該当値テキスト"/>
        <xdr:cNvSpPr txBox="1"/>
      </xdr:nvSpPr>
      <xdr:spPr>
        <a:xfrm>
          <a:off x="4914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5" name="楕円 204"/>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6" name="テキスト ボックス 205"/>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103632</xdr:rowOff>
    </xdr:from>
    <xdr:to>
      <xdr:col>15</xdr:col>
      <xdr:colOff>149225</xdr:colOff>
      <xdr:row>55</xdr:row>
      <xdr:rowOff>33782</xdr:rowOff>
    </xdr:to>
    <xdr:sp macro="" textlink="">
      <xdr:nvSpPr>
        <xdr:cNvPr id="207" name="楕円 206"/>
        <xdr:cNvSpPr/>
      </xdr:nvSpPr>
      <xdr:spPr>
        <a:xfrm>
          <a:off x="3048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43959</xdr:rowOff>
    </xdr:from>
    <xdr:ext cx="762000" cy="259045"/>
    <xdr:sp macro="" textlink="">
      <xdr:nvSpPr>
        <xdr:cNvPr id="208" name="テキスト ボックス 207"/>
        <xdr:cNvSpPr txBox="1"/>
      </xdr:nvSpPr>
      <xdr:spPr>
        <a:xfrm>
          <a:off x="2717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85344</xdr:rowOff>
    </xdr:from>
    <xdr:to>
      <xdr:col>11</xdr:col>
      <xdr:colOff>60325</xdr:colOff>
      <xdr:row>55</xdr:row>
      <xdr:rowOff>15494</xdr:rowOff>
    </xdr:to>
    <xdr:sp macro="" textlink="">
      <xdr:nvSpPr>
        <xdr:cNvPr id="209" name="楕円 208"/>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25671</xdr:rowOff>
    </xdr:from>
    <xdr:ext cx="762000" cy="259045"/>
    <xdr:sp macro="" textlink="">
      <xdr:nvSpPr>
        <xdr:cNvPr id="210" name="テキスト ボックス 209"/>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1" name="楕円 210"/>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2" name="テキスト ボックス 211"/>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繰出金と維持補修費の合計であり、類似団体平均を下回っている。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年度から大きく減少した要因として、公共下水道事業の法適化に伴う繰出科目見直しによる繰出金の減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が挙げられる。令和元年度には介護会計や国保会計への繰出金の減により、さらに減少している。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今後は施設の老朽化が進み、維持経費が大きくかかることが予想されるため、公共施設の適正配置・整備を進め、コストの低減に努めていく。また、繰出金の抑制についても、引き続き努める。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111760</xdr:rowOff>
    </xdr:to>
    <xdr:cxnSp macro="">
      <xdr:nvCxnSpPr>
        <xdr:cNvPr id="245" name="直線コネクタ 244"/>
        <xdr:cNvCxnSpPr/>
      </xdr:nvCxnSpPr>
      <xdr:spPr>
        <a:xfrm flipV="1">
          <a:off x="15671800" y="9339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153670</xdr:rowOff>
    </xdr:to>
    <xdr:cxnSp macro="">
      <xdr:nvCxnSpPr>
        <xdr:cNvPr id="248" name="直線コネクタ 247"/>
        <xdr:cNvCxnSpPr/>
      </xdr:nvCxnSpPr>
      <xdr:spPr>
        <a:xfrm flipV="1">
          <a:off x="14782800" y="9370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1" name="直線コネクタ 250"/>
        <xdr:cNvCxnSpPr/>
      </xdr:nvCxnSpPr>
      <xdr:spPr>
        <a:xfrm>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130810</xdr:rowOff>
    </xdr:to>
    <xdr:cxnSp macro="">
      <xdr:nvCxnSpPr>
        <xdr:cNvPr id="254" name="直線コネクタ 253"/>
        <xdr:cNvCxnSpPr/>
      </xdr:nvCxnSpPr>
      <xdr:spPr>
        <a:xfrm>
          <a:off x="13004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4" name="楕円 26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5"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9" name="テキスト ボックス 26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0" name="楕円 269"/>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1" name="テキスト ボックス 270"/>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2" name="楕円 271"/>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3" name="テキスト ボックス 272"/>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類似団体平均及び自団体前年度数値を超えて推移している。主な要因は、令和元年度における被災農業者向けの補助金や畜産・酪農経営者向けの補助金の皆増による増額が挙げられる。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今後も経常的に補助している事業も含め補助対象事業を精査し「サンセット方式」の考えのもと、有効性の低い事業の見直しや廃止を進める。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122428</xdr:rowOff>
    </xdr:to>
    <xdr:cxnSp macro="">
      <xdr:nvCxnSpPr>
        <xdr:cNvPr id="303" name="直線コネクタ 302"/>
        <xdr:cNvCxnSpPr/>
      </xdr:nvCxnSpPr>
      <xdr:spPr>
        <a:xfrm>
          <a:off x="15671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117856</xdr:rowOff>
    </xdr:to>
    <xdr:cxnSp macro="">
      <xdr:nvCxnSpPr>
        <xdr:cNvPr id="306" name="直線コネクタ 305"/>
        <xdr:cNvCxnSpPr/>
      </xdr:nvCxnSpPr>
      <xdr:spPr>
        <a:xfrm>
          <a:off x="14782800" y="61300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152146</xdr:rowOff>
    </xdr:to>
    <xdr:cxnSp macro="">
      <xdr:nvCxnSpPr>
        <xdr:cNvPr id="309" name="直線コネクタ 308"/>
        <xdr:cNvCxnSpPr/>
      </xdr:nvCxnSpPr>
      <xdr:spPr>
        <a:xfrm flipV="1">
          <a:off x="13893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152146</xdr:rowOff>
    </xdr:to>
    <xdr:cxnSp macro="">
      <xdr:nvCxnSpPr>
        <xdr:cNvPr id="312" name="直線コネクタ 311"/>
        <xdr:cNvCxnSpPr/>
      </xdr:nvCxnSpPr>
      <xdr:spPr>
        <a:xfrm>
          <a:off x="13004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2" name="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6" name="楕円 325"/>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7" name="テキスト ボックス 326"/>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8" name="楕円 327"/>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9" name="テキスト ボックス 328"/>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0" name="楕円 329"/>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1" name="テキスト ボックス 330"/>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低い数値となっているが、令和元年度から市営住宅建設事業やし尿処理施設改修事業などの大型事業の償還開始により、前年度からはやや増加している。また、今後はその他の大型建設事業の償還も本格化していくため、比率の上昇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今後も事業の優先度・緊急度などを的確に把握・精査し、公債負担の軽減を図りながら計画的に事業の推進に努める。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72137</xdr:rowOff>
    </xdr:to>
    <xdr:cxnSp macro="">
      <xdr:nvCxnSpPr>
        <xdr:cNvPr id="361" name="直線コネクタ 360"/>
        <xdr:cNvCxnSpPr/>
      </xdr:nvCxnSpPr>
      <xdr:spPr>
        <a:xfrm>
          <a:off x="3987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76708</xdr:rowOff>
    </xdr:to>
    <xdr:cxnSp macro="">
      <xdr:nvCxnSpPr>
        <xdr:cNvPr id="364" name="直線コネクタ 363"/>
        <xdr:cNvCxnSpPr/>
      </xdr:nvCxnSpPr>
      <xdr:spPr>
        <a:xfrm flipV="1">
          <a:off x="3098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67" name="直線コネクタ 366"/>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108713</xdr:rowOff>
    </xdr:to>
    <xdr:cxnSp macro="">
      <xdr:nvCxnSpPr>
        <xdr:cNvPr id="370" name="直線コネクタ 369"/>
        <xdr:cNvCxnSpPr/>
      </xdr:nvCxnSpPr>
      <xdr:spPr>
        <a:xfrm flipV="1">
          <a:off x="1320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0" name="楕円 379"/>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1"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2" name="楕円 381"/>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3" name="テキスト ボックス 382"/>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4" name="楕円 383"/>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5" name="テキスト ボックス 384"/>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6" name="楕円 385"/>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7" name="テキスト ボックス 386"/>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88" name="楕円 387"/>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89" name="テキスト ボックス 388"/>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類似団体平均よりやや低い数値となっている。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これは、主に人件費、維持補修費および補助費等が類似団体平均を上回っているものの、それ以外は下回っているためである。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新型コロナウイルス感染症の影響による企業業績の下振れリスクもあり、依然として厳しい財政状況が予想される。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今後も、事務事業の見直し及び優先度の低い事務事業については廃止・縮小するなど、経常経費の削減に努める。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66039</xdr:rowOff>
    </xdr:to>
    <xdr:cxnSp macro="">
      <xdr:nvCxnSpPr>
        <xdr:cNvPr id="422" name="直線コネクタ 421"/>
        <xdr:cNvCxnSpPr/>
      </xdr:nvCxnSpPr>
      <xdr:spPr>
        <a:xfrm flipV="1">
          <a:off x="15671800" y="13092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66039</xdr:rowOff>
    </xdr:to>
    <xdr:cxnSp macro="">
      <xdr:nvCxnSpPr>
        <xdr:cNvPr id="425" name="直線コネクタ 424"/>
        <xdr:cNvCxnSpPr/>
      </xdr:nvCxnSpPr>
      <xdr:spPr>
        <a:xfrm>
          <a:off x="14782800" y="130314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24130</xdr:rowOff>
    </xdr:to>
    <xdr:cxnSp macro="">
      <xdr:nvCxnSpPr>
        <xdr:cNvPr id="428" name="直線コネクタ 427"/>
        <xdr:cNvCxnSpPr/>
      </xdr:nvCxnSpPr>
      <xdr:spPr>
        <a:xfrm flipV="1">
          <a:off x="13893800" y="13031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76</xdr:row>
      <xdr:rowOff>24130</xdr:rowOff>
    </xdr:to>
    <xdr:cxnSp macro="">
      <xdr:nvCxnSpPr>
        <xdr:cNvPr id="431" name="直線コネクタ 430"/>
        <xdr:cNvCxnSpPr/>
      </xdr:nvCxnSpPr>
      <xdr:spPr>
        <a:xfrm>
          <a:off x="13004800" y="128943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1" name="楕円 440"/>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2"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43" name="楕円 442"/>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44" name="テキスト ボックス 443"/>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45" name="楕円 444"/>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46" name="テキスト ボックス 445"/>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7" name="楕円 446"/>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8" name="テキスト ボックス 447"/>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49" name="楕円 448"/>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50" name="テキスト ボックス 449"/>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72882</xdr:rowOff>
    </xdr:from>
    <xdr:to>
      <xdr:col>29</xdr:col>
      <xdr:colOff>127000</xdr:colOff>
      <xdr:row>17</xdr:row>
      <xdr:rowOff>86516</xdr:rowOff>
    </xdr:to>
    <xdr:cxnSp macro="">
      <xdr:nvCxnSpPr>
        <xdr:cNvPr id="52" name="直線コネクタ 51"/>
        <xdr:cNvCxnSpPr/>
      </xdr:nvCxnSpPr>
      <xdr:spPr bwMode="auto">
        <a:xfrm>
          <a:off x="5003800" y="3035157"/>
          <a:ext cx="6477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72882</xdr:rowOff>
    </xdr:from>
    <xdr:to>
      <xdr:col>26</xdr:col>
      <xdr:colOff>50800</xdr:colOff>
      <xdr:row>17</xdr:row>
      <xdr:rowOff>79854</xdr:rowOff>
    </xdr:to>
    <xdr:cxnSp macro="">
      <xdr:nvCxnSpPr>
        <xdr:cNvPr id="55" name="直線コネクタ 54"/>
        <xdr:cNvCxnSpPr/>
      </xdr:nvCxnSpPr>
      <xdr:spPr bwMode="auto">
        <a:xfrm flipV="1">
          <a:off x="4305300" y="303515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79854</xdr:rowOff>
    </xdr:from>
    <xdr:to>
      <xdr:col>22</xdr:col>
      <xdr:colOff>114300</xdr:colOff>
      <xdr:row>17</xdr:row>
      <xdr:rowOff>84948</xdr:rowOff>
    </xdr:to>
    <xdr:cxnSp macro="">
      <xdr:nvCxnSpPr>
        <xdr:cNvPr id="58" name="直線コネクタ 57"/>
        <xdr:cNvCxnSpPr/>
      </xdr:nvCxnSpPr>
      <xdr:spPr bwMode="auto">
        <a:xfrm flipV="1">
          <a:off x="3606800" y="3042129"/>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84948</xdr:rowOff>
    </xdr:from>
    <xdr:to>
      <xdr:col>18</xdr:col>
      <xdr:colOff>177800</xdr:colOff>
      <xdr:row>17</xdr:row>
      <xdr:rowOff>102436</xdr:rowOff>
    </xdr:to>
    <xdr:cxnSp macro="">
      <xdr:nvCxnSpPr>
        <xdr:cNvPr id="61" name="直線コネクタ 60"/>
        <xdr:cNvCxnSpPr/>
      </xdr:nvCxnSpPr>
      <xdr:spPr bwMode="auto">
        <a:xfrm flipV="1">
          <a:off x="2908300" y="3047223"/>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35716</xdr:rowOff>
    </xdr:from>
    <xdr:to>
      <xdr:col>29</xdr:col>
      <xdr:colOff>177800</xdr:colOff>
      <xdr:row>17</xdr:row>
      <xdr:rowOff>137316</xdr:rowOff>
    </xdr:to>
    <xdr:sp macro="" textlink="">
      <xdr:nvSpPr>
        <xdr:cNvPr id="71" name="楕円 70"/>
        <xdr:cNvSpPr/>
      </xdr:nvSpPr>
      <xdr:spPr bwMode="auto">
        <a:xfrm>
          <a:off x="5600700" y="299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7793</xdr:rowOff>
    </xdr:from>
    <xdr:ext cx="762000" cy="259045"/>
    <xdr:sp macro="" textlink="">
      <xdr:nvSpPr>
        <xdr:cNvPr id="72" name="人口1人当たり決算額の推移該当値テキスト130"/>
        <xdr:cNvSpPr txBox="1"/>
      </xdr:nvSpPr>
      <xdr:spPr>
        <a:xfrm>
          <a:off x="5740400" y="297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22082</xdr:rowOff>
    </xdr:from>
    <xdr:to>
      <xdr:col>26</xdr:col>
      <xdr:colOff>101600</xdr:colOff>
      <xdr:row>17</xdr:row>
      <xdr:rowOff>123682</xdr:rowOff>
    </xdr:to>
    <xdr:sp macro="" textlink="">
      <xdr:nvSpPr>
        <xdr:cNvPr id="73" name="楕円 72"/>
        <xdr:cNvSpPr/>
      </xdr:nvSpPr>
      <xdr:spPr bwMode="auto">
        <a:xfrm>
          <a:off x="4953000" y="29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133859</xdr:rowOff>
    </xdr:from>
    <xdr:ext cx="736600" cy="259045"/>
    <xdr:sp macro="" textlink="">
      <xdr:nvSpPr>
        <xdr:cNvPr id="74" name="テキスト ボックス 73"/>
        <xdr:cNvSpPr txBox="1"/>
      </xdr:nvSpPr>
      <xdr:spPr>
        <a:xfrm>
          <a:off x="4622800" y="27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29054</xdr:rowOff>
    </xdr:from>
    <xdr:to>
      <xdr:col>22</xdr:col>
      <xdr:colOff>165100</xdr:colOff>
      <xdr:row>17</xdr:row>
      <xdr:rowOff>130654</xdr:rowOff>
    </xdr:to>
    <xdr:sp macro="" textlink="">
      <xdr:nvSpPr>
        <xdr:cNvPr id="75" name="楕円 74"/>
        <xdr:cNvSpPr/>
      </xdr:nvSpPr>
      <xdr:spPr bwMode="auto">
        <a:xfrm>
          <a:off x="4254500" y="299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140831</xdr:rowOff>
    </xdr:from>
    <xdr:ext cx="762000" cy="259045"/>
    <xdr:sp macro="" textlink="">
      <xdr:nvSpPr>
        <xdr:cNvPr id="76" name="テキスト ボックス 75"/>
        <xdr:cNvSpPr txBox="1"/>
      </xdr:nvSpPr>
      <xdr:spPr>
        <a:xfrm>
          <a:off x="3924300" y="27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34148</xdr:rowOff>
    </xdr:from>
    <xdr:to>
      <xdr:col>19</xdr:col>
      <xdr:colOff>38100</xdr:colOff>
      <xdr:row>17</xdr:row>
      <xdr:rowOff>135748</xdr:rowOff>
    </xdr:to>
    <xdr:sp macro="" textlink="">
      <xdr:nvSpPr>
        <xdr:cNvPr id="77" name="楕円 76"/>
        <xdr:cNvSpPr/>
      </xdr:nvSpPr>
      <xdr:spPr bwMode="auto">
        <a:xfrm>
          <a:off x="3556000" y="29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145925</xdr:rowOff>
    </xdr:from>
    <xdr:ext cx="762000" cy="259045"/>
    <xdr:sp macro="" textlink="">
      <xdr:nvSpPr>
        <xdr:cNvPr id="78" name="テキスト ボックス 77"/>
        <xdr:cNvSpPr txBox="1"/>
      </xdr:nvSpPr>
      <xdr:spPr>
        <a:xfrm>
          <a:off x="3225800" y="27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51636</xdr:rowOff>
    </xdr:from>
    <xdr:to>
      <xdr:col>15</xdr:col>
      <xdr:colOff>101600</xdr:colOff>
      <xdr:row>17</xdr:row>
      <xdr:rowOff>153236</xdr:rowOff>
    </xdr:to>
    <xdr:sp macro="" textlink="">
      <xdr:nvSpPr>
        <xdr:cNvPr id="79" name="楕円 78"/>
        <xdr:cNvSpPr/>
      </xdr:nvSpPr>
      <xdr:spPr bwMode="auto">
        <a:xfrm>
          <a:off x="2857500" y="301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163413</xdr:rowOff>
    </xdr:from>
    <xdr:ext cx="762000" cy="259045"/>
    <xdr:sp macro="" textlink="">
      <xdr:nvSpPr>
        <xdr:cNvPr id="80" name="テキスト ボックス 79"/>
        <xdr:cNvSpPr txBox="1"/>
      </xdr:nvSpPr>
      <xdr:spPr>
        <a:xfrm>
          <a:off x="2527300" y="278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322780</xdr:rowOff>
    </xdr:from>
    <xdr:to>
      <xdr:col>29</xdr:col>
      <xdr:colOff>127000</xdr:colOff>
      <xdr:row>36</xdr:row>
      <xdr:rowOff>8586</xdr:rowOff>
    </xdr:to>
    <xdr:cxnSp macro="">
      <xdr:nvCxnSpPr>
        <xdr:cNvPr id="115" name="直線コネクタ 114"/>
        <xdr:cNvCxnSpPr/>
      </xdr:nvCxnSpPr>
      <xdr:spPr bwMode="auto">
        <a:xfrm flipV="1">
          <a:off x="5003800" y="6933130"/>
          <a:ext cx="6477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263899</xdr:rowOff>
    </xdr:from>
    <xdr:to>
      <xdr:col>26</xdr:col>
      <xdr:colOff>50800</xdr:colOff>
      <xdr:row>36</xdr:row>
      <xdr:rowOff>8586</xdr:rowOff>
    </xdr:to>
    <xdr:cxnSp macro="">
      <xdr:nvCxnSpPr>
        <xdr:cNvPr id="118" name="直線コネクタ 117"/>
        <xdr:cNvCxnSpPr/>
      </xdr:nvCxnSpPr>
      <xdr:spPr bwMode="auto">
        <a:xfrm>
          <a:off x="4305300" y="6874249"/>
          <a:ext cx="698500" cy="8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250444</xdr:rowOff>
    </xdr:from>
    <xdr:to>
      <xdr:col>22</xdr:col>
      <xdr:colOff>114300</xdr:colOff>
      <xdr:row>35</xdr:row>
      <xdr:rowOff>263899</xdr:rowOff>
    </xdr:to>
    <xdr:cxnSp macro="">
      <xdr:nvCxnSpPr>
        <xdr:cNvPr id="121" name="直線コネクタ 120"/>
        <xdr:cNvCxnSpPr/>
      </xdr:nvCxnSpPr>
      <xdr:spPr bwMode="auto">
        <a:xfrm>
          <a:off x="3606800" y="6860794"/>
          <a:ext cx="698500" cy="1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163544</xdr:rowOff>
    </xdr:from>
    <xdr:to>
      <xdr:col>18</xdr:col>
      <xdr:colOff>177800</xdr:colOff>
      <xdr:row>35</xdr:row>
      <xdr:rowOff>250444</xdr:rowOff>
    </xdr:to>
    <xdr:cxnSp macro="">
      <xdr:nvCxnSpPr>
        <xdr:cNvPr id="124" name="直線コネクタ 123"/>
        <xdr:cNvCxnSpPr/>
      </xdr:nvCxnSpPr>
      <xdr:spPr bwMode="auto">
        <a:xfrm>
          <a:off x="2908300" y="6773894"/>
          <a:ext cx="698500" cy="8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271980</xdr:rowOff>
    </xdr:from>
    <xdr:to>
      <xdr:col>29</xdr:col>
      <xdr:colOff>177800</xdr:colOff>
      <xdr:row>36</xdr:row>
      <xdr:rowOff>30680</xdr:rowOff>
    </xdr:to>
    <xdr:sp macro="" textlink="">
      <xdr:nvSpPr>
        <xdr:cNvPr id="134" name="楕円 133"/>
        <xdr:cNvSpPr/>
      </xdr:nvSpPr>
      <xdr:spPr bwMode="auto">
        <a:xfrm>
          <a:off x="5600700" y="6882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244057</xdr:rowOff>
    </xdr:from>
    <xdr:ext cx="762000" cy="259045"/>
    <xdr:sp macro="" textlink="">
      <xdr:nvSpPr>
        <xdr:cNvPr id="135" name="人口1人当たり決算額の推移該当値テキスト445"/>
        <xdr:cNvSpPr txBox="1"/>
      </xdr:nvSpPr>
      <xdr:spPr>
        <a:xfrm>
          <a:off x="5740400" y="68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300686</xdr:rowOff>
    </xdr:from>
    <xdr:to>
      <xdr:col>26</xdr:col>
      <xdr:colOff>101600</xdr:colOff>
      <xdr:row>36</xdr:row>
      <xdr:rowOff>59386</xdr:rowOff>
    </xdr:to>
    <xdr:sp macro="" textlink="">
      <xdr:nvSpPr>
        <xdr:cNvPr id="136" name="楕円 135"/>
        <xdr:cNvSpPr/>
      </xdr:nvSpPr>
      <xdr:spPr bwMode="auto">
        <a:xfrm>
          <a:off x="49530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44163</xdr:rowOff>
    </xdr:from>
    <xdr:ext cx="736600" cy="259045"/>
    <xdr:sp macro="" textlink="">
      <xdr:nvSpPr>
        <xdr:cNvPr id="137" name="テキスト ボックス 136"/>
        <xdr:cNvSpPr txBox="1"/>
      </xdr:nvSpPr>
      <xdr:spPr>
        <a:xfrm>
          <a:off x="4622800" y="699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213099</xdr:rowOff>
    </xdr:from>
    <xdr:to>
      <xdr:col>22</xdr:col>
      <xdr:colOff>165100</xdr:colOff>
      <xdr:row>35</xdr:row>
      <xdr:rowOff>314699</xdr:rowOff>
    </xdr:to>
    <xdr:sp macro="" textlink="">
      <xdr:nvSpPr>
        <xdr:cNvPr id="138" name="楕円 137"/>
        <xdr:cNvSpPr/>
      </xdr:nvSpPr>
      <xdr:spPr bwMode="auto">
        <a:xfrm>
          <a:off x="42545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299476</xdr:rowOff>
    </xdr:from>
    <xdr:ext cx="762000" cy="259045"/>
    <xdr:sp macro="" textlink="">
      <xdr:nvSpPr>
        <xdr:cNvPr id="139" name="テキスト ボックス 138"/>
        <xdr:cNvSpPr txBox="1"/>
      </xdr:nvSpPr>
      <xdr:spPr>
        <a:xfrm>
          <a:off x="3924300" y="690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199644</xdr:rowOff>
    </xdr:from>
    <xdr:to>
      <xdr:col>19</xdr:col>
      <xdr:colOff>38100</xdr:colOff>
      <xdr:row>35</xdr:row>
      <xdr:rowOff>301244</xdr:rowOff>
    </xdr:to>
    <xdr:sp macro="" textlink="">
      <xdr:nvSpPr>
        <xdr:cNvPr id="140" name="楕円 139"/>
        <xdr:cNvSpPr/>
      </xdr:nvSpPr>
      <xdr:spPr bwMode="auto">
        <a:xfrm>
          <a:off x="35560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286021</xdr:rowOff>
    </xdr:from>
    <xdr:ext cx="762000" cy="259045"/>
    <xdr:sp macro="" textlink="">
      <xdr:nvSpPr>
        <xdr:cNvPr id="141" name="テキスト ボックス 140"/>
        <xdr:cNvSpPr txBox="1"/>
      </xdr:nvSpPr>
      <xdr:spPr>
        <a:xfrm>
          <a:off x="3225800" y="68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112744</xdr:rowOff>
    </xdr:from>
    <xdr:to>
      <xdr:col>15</xdr:col>
      <xdr:colOff>101600</xdr:colOff>
      <xdr:row>35</xdr:row>
      <xdr:rowOff>214344</xdr:rowOff>
    </xdr:to>
    <xdr:sp macro="" textlink="">
      <xdr:nvSpPr>
        <xdr:cNvPr id="142" name="楕円 141"/>
        <xdr:cNvSpPr/>
      </xdr:nvSpPr>
      <xdr:spPr bwMode="auto">
        <a:xfrm>
          <a:off x="2857500" y="672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224521</xdr:rowOff>
    </xdr:from>
    <xdr:ext cx="762000" cy="259045"/>
    <xdr:sp macro="" textlink="">
      <xdr:nvSpPr>
        <xdr:cNvPr id="143" name="テキスト ボックス 142"/>
        <xdr:cNvSpPr txBox="1"/>
      </xdr:nvSpPr>
      <xdr:spPr>
        <a:xfrm>
          <a:off x="2527300" y="64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59,656
56,212
86.56
23,518,147
21,722,107
1,579,505
13,668,344
16,884,648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154536</xdr:rowOff>
    </xdr:from>
    <xdr:to>
      <xdr:col>24</xdr:col>
      <xdr:colOff>63500</xdr:colOff>
      <xdr:row>34</xdr:row>
      <xdr:rowOff>169807</xdr:rowOff>
    </xdr:to>
    <xdr:cxnSp macro="">
      <xdr:nvCxnSpPr>
        <xdr:cNvPr id="59" name="直線コネクタ 58"/>
        <xdr:cNvCxnSpPr/>
      </xdr:nvCxnSpPr>
      <xdr:spPr>
        <a:xfrm>
          <a:off x="3797300" y="5983836"/>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154536</xdr:rowOff>
    </xdr:from>
    <xdr:to>
      <xdr:col>19</xdr:col>
      <xdr:colOff>177800</xdr:colOff>
      <xdr:row>35</xdr:row>
      <xdr:rowOff>13490</xdr:rowOff>
    </xdr:to>
    <xdr:cxnSp macro="">
      <xdr:nvCxnSpPr>
        <xdr:cNvPr id="62" name="直線コネクタ 61"/>
        <xdr:cNvCxnSpPr/>
      </xdr:nvCxnSpPr>
      <xdr:spPr>
        <a:xfrm flipV="1">
          <a:off x="2908300" y="598383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8438</xdr:rowOff>
    </xdr:from>
    <xdr:to>
      <xdr:col>15</xdr:col>
      <xdr:colOff>50800</xdr:colOff>
      <xdr:row>35</xdr:row>
      <xdr:rowOff>13490</xdr:rowOff>
    </xdr:to>
    <xdr:cxnSp macro="">
      <xdr:nvCxnSpPr>
        <xdr:cNvPr id="65" name="直線コネクタ 64"/>
        <xdr:cNvCxnSpPr/>
      </xdr:nvCxnSpPr>
      <xdr:spPr>
        <a:xfrm>
          <a:off x="2019300" y="6009188"/>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8438</xdr:rowOff>
    </xdr:from>
    <xdr:to>
      <xdr:col>10</xdr:col>
      <xdr:colOff>114300</xdr:colOff>
      <xdr:row>35</xdr:row>
      <xdr:rowOff>21148</xdr:rowOff>
    </xdr:to>
    <xdr:cxnSp macro="">
      <xdr:nvCxnSpPr>
        <xdr:cNvPr id="68" name="直線コネクタ 67"/>
        <xdr:cNvCxnSpPr/>
      </xdr:nvCxnSpPr>
      <xdr:spPr>
        <a:xfrm flipV="1">
          <a:off x="1130300" y="600918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119007</xdr:rowOff>
    </xdr:from>
    <xdr:to>
      <xdr:col>24</xdr:col>
      <xdr:colOff>114300</xdr:colOff>
      <xdr:row>35</xdr:row>
      <xdr:rowOff>49157</xdr:rowOff>
    </xdr:to>
    <xdr:sp macro="" textlink="">
      <xdr:nvSpPr>
        <xdr:cNvPr id="78" name="楕円 77"/>
        <xdr:cNvSpPr/>
      </xdr:nvSpPr>
      <xdr:spPr>
        <a:xfrm>
          <a:off x="4584700" y="59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141884</xdr:rowOff>
    </xdr:from>
    <xdr:ext cx="534377" cy="259045"/>
    <xdr:sp macro="" textlink="">
      <xdr:nvSpPr>
        <xdr:cNvPr id="79" name="人件費該当値テキスト"/>
        <xdr:cNvSpPr txBox="1"/>
      </xdr:nvSpPr>
      <xdr:spPr>
        <a:xfrm>
          <a:off x="4686300" y="579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103736</xdr:rowOff>
    </xdr:from>
    <xdr:to>
      <xdr:col>20</xdr:col>
      <xdr:colOff>38100</xdr:colOff>
      <xdr:row>35</xdr:row>
      <xdr:rowOff>33886</xdr:rowOff>
    </xdr:to>
    <xdr:sp macro="" textlink="">
      <xdr:nvSpPr>
        <xdr:cNvPr id="80" name="楕円 79"/>
        <xdr:cNvSpPr/>
      </xdr:nvSpPr>
      <xdr:spPr>
        <a:xfrm>
          <a:off x="3746500" y="5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50413</xdr:rowOff>
    </xdr:from>
    <xdr:ext cx="534377" cy="259045"/>
    <xdr:sp macro="" textlink="">
      <xdr:nvSpPr>
        <xdr:cNvPr id="81" name="テキスト ボックス 80"/>
        <xdr:cNvSpPr txBox="1"/>
      </xdr:nvSpPr>
      <xdr:spPr>
        <a:xfrm>
          <a:off x="3530111" y="57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134140</xdr:rowOff>
    </xdr:from>
    <xdr:to>
      <xdr:col>15</xdr:col>
      <xdr:colOff>101600</xdr:colOff>
      <xdr:row>35</xdr:row>
      <xdr:rowOff>64290</xdr:rowOff>
    </xdr:to>
    <xdr:sp macro="" textlink="">
      <xdr:nvSpPr>
        <xdr:cNvPr id="82" name="楕円 81"/>
        <xdr:cNvSpPr/>
      </xdr:nvSpPr>
      <xdr:spPr>
        <a:xfrm>
          <a:off x="2857500" y="5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80817</xdr:rowOff>
    </xdr:from>
    <xdr:ext cx="534377" cy="259045"/>
    <xdr:sp macro="" textlink="">
      <xdr:nvSpPr>
        <xdr:cNvPr id="83" name="テキスト ボックス 82"/>
        <xdr:cNvSpPr txBox="1"/>
      </xdr:nvSpPr>
      <xdr:spPr>
        <a:xfrm>
          <a:off x="2641111" y="57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129088</xdr:rowOff>
    </xdr:from>
    <xdr:to>
      <xdr:col>10</xdr:col>
      <xdr:colOff>165100</xdr:colOff>
      <xdr:row>35</xdr:row>
      <xdr:rowOff>59238</xdr:rowOff>
    </xdr:to>
    <xdr:sp macro="" textlink="">
      <xdr:nvSpPr>
        <xdr:cNvPr id="84" name="楕円 83"/>
        <xdr:cNvSpPr/>
      </xdr:nvSpPr>
      <xdr:spPr>
        <a:xfrm>
          <a:off x="19685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75765</xdr:rowOff>
    </xdr:from>
    <xdr:ext cx="534377" cy="259045"/>
    <xdr:sp macro="" textlink="">
      <xdr:nvSpPr>
        <xdr:cNvPr id="85" name="テキスト ボックス 84"/>
        <xdr:cNvSpPr txBox="1"/>
      </xdr:nvSpPr>
      <xdr:spPr>
        <a:xfrm>
          <a:off x="1752111" y="5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141798</xdr:rowOff>
    </xdr:from>
    <xdr:to>
      <xdr:col>6</xdr:col>
      <xdr:colOff>38100</xdr:colOff>
      <xdr:row>35</xdr:row>
      <xdr:rowOff>71948</xdr:rowOff>
    </xdr:to>
    <xdr:sp macro="" textlink="">
      <xdr:nvSpPr>
        <xdr:cNvPr id="86" name="楕円 85"/>
        <xdr:cNvSpPr/>
      </xdr:nvSpPr>
      <xdr:spPr>
        <a:xfrm>
          <a:off x="1079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88475</xdr:rowOff>
    </xdr:from>
    <xdr:ext cx="534377" cy="259045"/>
    <xdr:sp macro="" textlink="">
      <xdr:nvSpPr>
        <xdr:cNvPr id="87" name="テキスト ボックス 86"/>
        <xdr:cNvSpPr txBox="1"/>
      </xdr:nvSpPr>
      <xdr:spPr>
        <a:xfrm>
          <a:off x="863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115033</xdr:rowOff>
    </xdr:from>
    <xdr:to>
      <xdr:col>24</xdr:col>
      <xdr:colOff>63500</xdr:colOff>
      <xdr:row>57</xdr:row>
      <xdr:rowOff>123883</xdr:rowOff>
    </xdr:to>
    <xdr:cxnSp macro="">
      <xdr:nvCxnSpPr>
        <xdr:cNvPr id="119" name="直線コネクタ 118"/>
        <xdr:cNvCxnSpPr/>
      </xdr:nvCxnSpPr>
      <xdr:spPr>
        <a:xfrm flipV="1">
          <a:off x="3797300" y="9887683"/>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123883</xdr:rowOff>
    </xdr:from>
    <xdr:to>
      <xdr:col>19</xdr:col>
      <xdr:colOff>177800</xdr:colOff>
      <xdr:row>57</xdr:row>
      <xdr:rowOff>136445</xdr:rowOff>
    </xdr:to>
    <xdr:cxnSp macro="">
      <xdr:nvCxnSpPr>
        <xdr:cNvPr id="122" name="直線コネクタ 121"/>
        <xdr:cNvCxnSpPr/>
      </xdr:nvCxnSpPr>
      <xdr:spPr>
        <a:xfrm flipV="1">
          <a:off x="2908300" y="9896533"/>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126082</xdr:rowOff>
    </xdr:from>
    <xdr:to>
      <xdr:col>15</xdr:col>
      <xdr:colOff>50800</xdr:colOff>
      <xdr:row>57</xdr:row>
      <xdr:rowOff>136445</xdr:rowOff>
    </xdr:to>
    <xdr:cxnSp macro="">
      <xdr:nvCxnSpPr>
        <xdr:cNvPr id="125" name="直線コネクタ 124"/>
        <xdr:cNvCxnSpPr/>
      </xdr:nvCxnSpPr>
      <xdr:spPr>
        <a:xfrm>
          <a:off x="2019300" y="9898732"/>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106433</xdr:rowOff>
    </xdr:from>
    <xdr:to>
      <xdr:col>10</xdr:col>
      <xdr:colOff>114300</xdr:colOff>
      <xdr:row>57</xdr:row>
      <xdr:rowOff>126082</xdr:rowOff>
    </xdr:to>
    <xdr:cxnSp macro="">
      <xdr:nvCxnSpPr>
        <xdr:cNvPr id="128" name="直線コネクタ 127"/>
        <xdr:cNvCxnSpPr/>
      </xdr:nvCxnSpPr>
      <xdr:spPr>
        <a:xfrm>
          <a:off x="1130300" y="9879083"/>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64233</xdr:rowOff>
    </xdr:from>
    <xdr:to>
      <xdr:col>24</xdr:col>
      <xdr:colOff>114300</xdr:colOff>
      <xdr:row>57</xdr:row>
      <xdr:rowOff>165833</xdr:rowOff>
    </xdr:to>
    <xdr:sp macro="" textlink="">
      <xdr:nvSpPr>
        <xdr:cNvPr id="138" name="楕円 137"/>
        <xdr:cNvSpPr/>
      </xdr:nvSpPr>
      <xdr:spPr>
        <a:xfrm>
          <a:off x="4584700" y="98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42660</xdr:rowOff>
    </xdr:from>
    <xdr:ext cx="534377" cy="259045"/>
    <xdr:sp macro="" textlink="">
      <xdr:nvSpPr>
        <xdr:cNvPr id="139" name="物件費該当値テキスト"/>
        <xdr:cNvSpPr txBox="1"/>
      </xdr:nvSpPr>
      <xdr:spPr>
        <a:xfrm>
          <a:off x="4686300" y="98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73083</xdr:rowOff>
    </xdr:from>
    <xdr:to>
      <xdr:col>20</xdr:col>
      <xdr:colOff>38100</xdr:colOff>
      <xdr:row>58</xdr:row>
      <xdr:rowOff>3233</xdr:rowOff>
    </xdr:to>
    <xdr:sp macro="" textlink="">
      <xdr:nvSpPr>
        <xdr:cNvPr id="140" name="楕円 139"/>
        <xdr:cNvSpPr/>
      </xdr:nvSpPr>
      <xdr:spPr>
        <a:xfrm>
          <a:off x="3746500" y="98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165810</xdr:rowOff>
    </xdr:from>
    <xdr:ext cx="534377" cy="259045"/>
    <xdr:sp macro="" textlink="">
      <xdr:nvSpPr>
        <xdr:cNvPr id="141" name="テキスト ボックス 140"/>
        <xdr:cNvSpPr txBox="1"/>
      </xdr:nvSpPr>
      <xdr:spPr>
        <a:xfrm>
          <a:off x="3530111" y="9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85645</xdr:rowOff>
    </xdr:from>
    <xdr:to>
      <xdr:col>15</xdr:col>
      <xdr:colOff>101600</xdr:colOff>
      <xdr:row>58</xdr:row>
      <xdr:rowOff>15795</xdr:rowOff>
    </xdr:to>
    <xdr:sp macro="" textlink="">
      <xdr:nvSpPr>
        <xdr:cNvPr id="142" name="楕円 141"/>
        <xdr:cNvSpPr/>
      </xdr:nvSpPr>
      <xdr:spPr>
        <a:xfrm>
          <a:off x="28575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6922</xdr:rowOff>
    </xdr:from>
    <xdr:ext cx="534377" cy="259045"/>
    <xdr:sp macro="" textlink="">
      <xdr:nvSpPr>
        <xdr:cNvPr id="143" name="テキスト ボックス 142"/>
        <xdr:cNvSpPr txBox="1"/>
      </xdr:nvSpPr>
      <xdr:spPr>
        <a:xfrm>
          <a:off x="2641111" y="99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75282</xdr:rowOff>
    </xdr:from>
    <xdr:to>
      <xdr:col>10</xdr:col>
      <xdr:colOff>165100</xdr:colOff>
      <xdr:row>58</xdr:row>
      <xdr:rowOff>5432</xdr:rowOff>
    </xdr:to>
    <xdr:sp macro="" textlink="">
      <xdr:nvSpPr>
        <xdr:cNvPr id="144" name="楕円 143"/>
        <xdr:cNvSpPr/>
      </xdr:nvSpPr>
      <xdr:spPr>
        <a:xfrm>
          <a:off x="1968500" y="9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168009</xdr:rowOff>
    </xdr:from>
    <xdr:ext cx="534377" cy="259045"/>
    <xdr:sp macro="" textlink="">
      <xdr:nvSpPr>
        <xdr:cNvPr id="145" name="テキスト ボックス 144"/>
        <xdr:cNvSpPr txBox="1"/>
      </xdr:nvSpPr>
      <xdr:spPr>
        <a:xfrm>
          <a:off x="1752111" y="99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55633</xdr:rowOff>
    </xdr:from>
    <xdr:to>
      <xdr:col>6</xdr:col>
      <xdr:colOff>38100</xdr:colOff>
      <xdr:row>57</xdr:row>
      <xdr:rowOff>157233</xdr:rowOff>
    </xdr:to>
    <xdr:sp macro="" textlink="">
      <xdr:nvSpPr>
        <xdr:cNvPr id="146" name="楕円 145"/>
        <xdr:cNvSpPr/>
      </xdr:nvSpPr>
      <xdr:spPr>
        <a:xfrm>
          <a:off x="1079500" y="9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2310</xdr:rowOff>
    </xdr:from>
    <xdr:ext cx="534377" cy="259045"/>
    <xdr:sp macro="" textlink="">
      <xdr:nvSpPr>
        <xdr:cNvPr id="147" name="テキスト ボックス 146"/>
        <xdr:cNvSpPr txBox="1"/>
      </xdr:nvSpPr>
      <xdr:spPr>
        <a:xfrm>
          <a:off x="863111" y="96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112268</xdr:rowOff>
    </xdr:from>
    <xdr:to>
      <xdr:col>24</xdr:col>
      <xdr:colOff>63500</xdr:colOff>
      <xdr:row>75</xdr:row>
      <xdr:rowOff>144381</xdr:rowOff>
    </xdr:to>
    <xdr:cxnSp macro="">
      <xdr:nvCxnSpPr>
        <xdr:cNvPr id="178" name="直線コネクタ 177"/>
        <xdr:cNvCxnSpPr/>
      </xdr:nvCxnSpPr>
      <xdr:spPr>
        <a:xfrm flipV="1">
          <a:off x="3797300" y="12971018"/>
          <a:ext cx="8382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144381</xdr:rowOff>
    </xdr:from>
    <xdr:to>
      <xdr:col>19</xdr:col>
      <xdr:colOff>177800</xdr:colOff>
      <xdr:row>76</xdr:row>
      <xdr:rowOff>75692</xdr:rowOff>
    </xdr:to>
    <xdr:cxnSp macro="">
      <xdr:nvCxnSpPr>
        <xdr:cNvPr id="181" name="直線コネクタ 180"/>
        <xdr:cNvCxnSpPr/>
      </xdr:nvCxnSpPr>
      <xdr:spPr>
        <a:xfrm flipV="1">
          <a:off x="2908300" y="13003131"/>
          <a:ext cx="889000" cy="10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115751</xdr:rowOff>
    </xdr:from>
    <xdr:to>
      <xdr:col>15</xdr:col>
      <xdr:colOff>50800</xdr:colOff>
      <xdr:row>76</xdr:row>
      <xdr:rowOff>75692</xdr:rowOff>
    </xdr:to>
    <xdr:cxnSp macro="">
      <xdr:nvCxnSpPr>
        <xdr:cNvPr id="184" name="直線コネクタ 183"/>
        <xdr:cNvCxnSpPr/>
      </xdr:nvCxnSpPr>
      <xdr:spPr>
        <a:xfrm>
          <a:off x="2019300" y="12974501"/>
          <a:ext cx="8890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115751</xdr:rowOff>
    </xdr:from>
    <xdr:to>
      <xdr:col>10</xdr:col>
      <xdr:colOff>114300</xdr:colOff>
      <xdr:row>75</xdr:row>
      <xdr:rowOff>141115</xdr:rowOff>
    </xdr:to>
    <xdr:cxnSp macro="">
      <xdr:nvCxnSpPr>
        <xdr:cNvPr id="187" name="直線コネクタ 186"/>
        <xdr:cNvCxnSpPr/>
      </xdr:nvCxnSpPr>
      <xdr:spPr>
        <a:xfrm flipV="1">
          <a:off x="1130300" y="12974501"/>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97" name="楕円 196"/>
        <xdr:cNvSpPr/>
      </xdr:nvSpPr>
      <xdr:spPr>
        <a:xfrm>
          <a:off x="45847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84345</xdr:rowOff>
    </xdr:from>
    <xdr:ext cx="469744" cy="259045"/>
    <xdr:sp macro="" textlink="">
      <xdr:nvSpPr>
        <xdr:cNvPr id="198" name="維持補修費該当値テキスト"/>
        <xdr:cNvSpPr txBox="1"/>
      </xdr:nvSpPr>
      <xdr:spPr>
        <a:xfrm>
          <a:off x="4686300" y="1277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93581</xdr:rowOff>
    </xdr:from>
    <xdr:to>
      <xdr:col>20</xdr:col>
      <xdr:colOff>38100</xdr:colOff>
      <xdr:row>76</xdr:row>
      <xdr:rowOff>23732</xdr:rowOff>
    </xdr:to>
    <xdr:sp macro="" textlink="">
      <xdr:nvSpPr>
        <xdr:cNvPr id="199" name="楕円 198"/>
        <xdr:cNvSpPr/>
      </xdr:nvSpPr>
      <xdr:spPr>
        <a:xfrm>
          <a:off x="3746500" y="129523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40258</xdr:rowOff>
    </xdr:from>
    <xdr:ext cx="469744" cy="259045"/>
    <xdr:sp macro="" textlink="">
      <xdr:nvSpPr>
        <xdr:cNvPr id="200" name="テキスト ボックス 199"/>
        <xdr:cNvSpPr txBox="1"/>
      </xdr:nvSpPr>
      <xdr:spPr>
        <a:xfrm>
          <a:off x="3562428" y="127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24892</xdr:rowOff>
    </xdr:from>
    <xdr:to>
      <xdr:col>15</xdr:col>
      <xdr:colOff>101600</xdr:colOff>
      <xdr:row>76</xdr:row>
      <xdr:rowOff>126492</xdr:rowOff>
    </xdr:to>
    <xdr:sp macro="" textlink="">
      <xdr:nvSpPr>
        <xdr:cNvPr id="201" name="楕円 200"/>
        <xdr:cNvSpPr/>
      </xdr:nvSpPr>
      <xdr:spPr>
        <a:xfrm>
          <a:off x="2857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117619</xdr:rowOff>
    </xdr:from>
    <xdr:ext cx="469744" cy="259045"/>
    <xdr:sp macro="" textlink="">
      <xdr:nvSpPr>
        <xdr:cNvPr id="202" name="テキスト ボックス 201"/>
        <xdr:cNvSpPr txBox="1"/>
      </xdr:nvSpPr>
      <xdr:spPr>
        <a:xfrm>
          <a:off x="2673428" y="131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64951</xdr:rowOff>
    </xdr:from>
    <xdr:to>
      <xdr:col>10</xdr:col>
      <xdr:colOff>165100</xdr:colOff>
      <xdr:row>75</xdr:row>
      <xdr:rowOff>166551</xdr:rowOff>
    </xdr:to>
    <xdr:sp macro="" textlink="">
      <xdr:nvSpPr>
        <xdr:cNvPr id="203" name="楕円 202"/>
        <xdr:cNvSpPr/>
      </xdr:nvSpPr>
      <xdr:spPr>
        <a:xfrm>
          <a:off x="1968500" y="129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11628</xdr:rowOff>
    </xdr:from>
    <xdr:ext cx="469744" cy="259045"/>
    <xdr:sp macro="" textlink="">
      <xdr:nvSpPr>
        <xdr:cNvPr id="204" name="テキスト ボックス 203"/>
        <xdr:cNvSpPr txBox="1"/>
      </xdr:nvSpPr>
      <xdr:spPr>
        <a:xfrm>
          <a:off x="1784428" y="1269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90315</xdr:rowOff>
    </xdr:from>
    <xdr:to>
      <xdr:col>6</xdr:col>
      <xdr:colOff>38100</xdr:colOff>
      <xdr:row>76</xdr:row>
      <xdr:rowOff>20465</xdr:rowOff>
    </xdr:to>
    <xdr:sp macro="" textlink="">
      <xdr:nvSpPr>
        <xdr:cNvPr id="205" name="楕円 204"/>
        <xdr:cNvSpPr/>
      </xdr:nvSpPr>
      <xdr:spPr>
        <a:xfrm>
          <a:off x="1079500" y="129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36992</xdr:rowOff>
    </xdr:from>
    <xdr:ext cx="469744" cy="259045"/>
    <xdr:sp macro="" textlink="">
      <xdr:nvSpPr>
        <xdr:cNvPr id="206" name="テキスト ボックス 205"/>
        <xdr:cNvSpPr txBox="1"/>
      </xdr:nvSpPr>
      <xdr:spPr>
        <a:xfrm>
          <a:off x="895428" y="127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63336</xdr:rowOff>
    </xdr:from>
    <xdr:to>
      <xdr:col>24</xdr:col>
      <xdr:colOff>63500</xdr:colOff>
      <xdr:row>99</xdr:row>
      <xdr:rowOff>82601</xdr:rowOff>
    </xdr:to>
    <xdr:cxnSp macro="">
      <xdr:nvCxnSpPr>
        <xdr:cNvPr id="236" name="直線コネクタ 235"/>
        <xdr:cNvCxnSpPr/>
      </xdr:nvCxnSpPr>
      <xdr:spPr>
        <a:xfrm flipV="1">
          <a:off x="3797300" y="17036886"/>
          <a:ext cx="8382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28130</xdr:rowOff>
    </xdr:from>
    <xdr:to>
      <xdr:col>19</xdr:col>
      <xdr:colOff>177800</xdr:colOff>
      <xdr:row>99</xdr:row>
      <xdr:rowOff>82601</xdr:rowOff>
    </xdr:to>
    <xdr:cxnSp macro="">
      <xdr:nvCxnSpPr>
        <xdr:cNvPr id="239" name="直線コネクタ 238"/>
        <xdr:cNvCxnSpPr/>
      </xdr:nvCxnSpPr>
      <xdr:spPr>
        <a:xfrm>
          <a:off x="2908300" y="17001680"/>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28130</xdr:rowOff>
    </xdr:from>
    <xdr:to>
      <xdr:col>15</xdr:col>
      <xdr:colOff>50800</xdr:colOff>
      <xdr:row>99</xdr:row>
      <xdr:rowOff>33807</xdr:rowOff>
    </xdr:to>
    <xdr:cxnSp macro="">
      <xdr:nvCxnSpPr>
        <xdr:cNvPr id="242" name="直線コネクタ 241"/>
        <xdr:cNvCxnSpPr/>
      </xdr:nvCxnSpPr>
      <xdr:spPr>
        <a:xfrm flipV="1">
          <a:off x="2019300" y="1700168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33807</xdr:rowOff>
    </xdr:from>
    <xdr:to>
      <xdr:col>10</xdr:col>
      <xdr:colOff>114300</xdr:colOff>
      <xdr:row>99</xdr:row>
      <xdr:rowOff>66624</xdr:rowOff>
    </xdr:to>
    <xdr:cxnSp macro="">
      <xdr:nvCxnSpPr>
        <xdr:cNvPr id="245" name="直線コネクタ 244"/>
        <xdr:cNvCxnSpPr/>
      </xdr:nvCxnSpPr>
      <xdr:spPr>
        <a:xfrm flipV="1">
          <a:off x="1130300" y="1700735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12536</xdr:rowOff>
    </xdr:from>
    <xdr:to>
      <xdr:col>24</xdr:col>
      <xdr:colOff>114300</xdr:colOff>
      <xdr:row>99</xdr:row>
      <xdr:rowOff>114136</xdr:rowOff>
    </xdr:to>
    <xdr:sp macro="" textlink="">
      <xdr:nvSpPr>
        <xdr:cNvPr id="255" name="楕円 254"/>
        <xdr:cNvSpPr/>
      </xdr:nvSpPr>
      <xdr:spPr>
        <a:xfrm>
          <a:off x="4584700" y="169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98913</xdr:rowOff>
    </xdr:from>
    <xdr:ext cx="534377" cy="259045"/>
    <xdr:sp macro="" textlink="">
      <xdr:nvSpPr>
        <xdr:cNvPr id="256" name="扶助費該当値テキスト"/>
        <xdr:cNvSpPr txBox="1"/>
      </xdr:nvSpPr>
      <xdr:spPr>
        <a:xfrm>
          <a:off x="4686300" y="169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31801</xdr:rowOff>
    </xdr:from>
    <xdr:to>
      <xdr:col>20</xdr:col>
      <xdr:colOff>38100</xdr:colOff>
      <xdr:row>99</xdr:row>
      <xdr:rowOff>133401</xdr:rowOff>
    </xdr:to>
    <xdr:sp macro="" textlink="">
      <xdr:nvSpPr>
        <xdr:cNvPr id="257" name="楕円 256"/>
        <xdr:cNvSpPr/>
      </xdr:nvSpPr>
      <xdr:spPr>
        <a:xfrm>
          <a:off x="3746500" y="170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124528</xdr:rowOff>
    </xdr:from>
    <xdr:ext cx="534377" cy="259045"/>
    <xdr:sp macro="" textlink="">
      <xdr:nvSpPr>
        <xdr:cNvPr id="258" name="テキスト ボックス 257"/>
        <xdr:cNvSpPr txBox="1"/>
      </xdr:nvSpPr>
      <xdr:spPr>
        <a:xfrm>
          <a:off x="3530111" y="170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148780</xdr:rowOff>
    </xdr:from>
    <xdr:to>
      <xdr:col>15</xdr:col>
      <xdr:colOff>101600</xdr:colOff>
      <xdr:row>99</xdr:row>
      <xdr:rowOff>78930</xdr:rowOff>
    </xdr:to>
    <xdr:sp macro="" textlink="">
      <xdr:nvSpPr>
        <xdr:cNvPr id="259" name="楕円 258"/>
        <xdr:cNvSpPr/>
      </xdr:nvSpPr>
      <xdr:spPr>
        <a:xfrm>
          <a:off x="2857500" y="169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70057</xdr:rowOff>
    </xdr:from>
    <xdr:ext cx="534377" cy="259045"/>
    <xdr:sp macro="" textlink="">
      <xdr:nvSpPr>
        <xdr:cNvPr id="260" name="テキスト ボックス 259"/>
        <xdr:cNvSpPr txBox="1"/>
      </xdr:nvSpPr>
      <xdr:spPr>
        <a:xfrm>
          <a:off x="2641111" y="170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154457</xdr:rowOff>
    </xdr:from>
    <xdr:to>
      <xdr:col>10</xdr:col>
      <xdr:colOff>165100</xdr:colOff>
      <xdr:row>99</xdr:row>
      <xdr:rowOff>84607</xdr:rowOff>
    </xdr:to>
    <xdr:sp macro="" textlink="">
      <xdr:nvSpPr>
        <xdr:cNvPr id="261" name="楕円 260"/>
        <xdr:cNvSpPr/>
      </xdr:nvSpPr>
      <xdr:spPr>
        <a:xfrm>
          <a:off x="1968500" y="169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75734</xdr:rowOff>
    </xdr:from>
    <xdr:ext cx="534377" cy="259045"/>
    <xdr:sp macro="" textlink="">
      <xdr:nvSpPr>
        <xdr:cNvPr id="262" name="テキスト ボックス 261"/>
        <xdr:cNvSpPr txBox="1"/>
      </xdr:nvSpPr>
      <xdr:spPr>
        <a:xfrm>
          <a:off x="1752111" y="170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15824</xdr:rowOff>
    </xdr:from>
    <xdr:to>
      <xdr:col>6</xdr:col>
      <xdr:colOff>38100</xdr:colOff>
      <xdr:row>99</xdr:row>
      <xdr:rowOff>117424</xdr:rowOff>
    </xdr:to>
    <xdr:sp macro="" textlink="">
      <xdr:nvSpPr>
        <xdr:cNvPr id="263" name="楕円 262"/>
        <xdr:cNvSpPr/>
      </xdr:nvSpPr>
      <xdr:spPr>
        <a:xfrm>
          <a:off x="1079500" y="169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108551</xdr:rowOff>
    </xdr:from>
    <xdr:ext cx="534377" cy="259045"/>
    <xdr:sp macro="" textlink="">
      <xdr:nvSpPr>
        <xdr:cNvPr id="264" name="テキスト ボックス 263"/>
        <xdr:cNvSpPr txBox="1"/>
      </xdr:nvSpPr>
      <xdr:spPr>
        <a:xfrm>
          <a:off x="863111" y="1708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166163</xdr:rowOff>
    </xdr:from>
    <xdr:to>
      <xdr:col>55</xdr:col>
      <xdr:colOff>0</xdr:colOff>
      <xdr:row>35</xdr:row>
      <xdr:rowOff>171203</xdr:rowOff>
    </xdr:to>
    <xdr:cxnSp macro="">
      <xdr:nvCxnSpPr>
        <xdr:cNvPr id="295" name="直線コネクタ 294"/>
        <xdr:cNvCxnSpPr/>
      </xdr:nvCxnSpPr>
      <xdr:spPr>
        <a:xfrm flipV="1">
          <a:off x="9639300" y="6166913"/>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171203</xdr:rowOff>
    </xdr:from>
    <xdr:to>
      <xdr:col>50</xdr:col>
      <xdr:colOff>114300</xdr:colOff>
      <xdr:row>36</xdr:row>
      <xdr:rowOff>101796</xdr:rowOff>
    </xdr:to>
    <xdr:cxnSp macro="">
      <xdr:nvCxnSpPr>
        <xdr:cNvPr id="298" name="直線コネクタ 297"/>
        <xdr:cNvCxnSpPr/>
      </xdr:nvCxnSpPr>
      <xdr:spPr>
        <a:xfrm flipV="1">
          <a:off x="8750300" y="6171953"/>
          <a:ext cx="8890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94394</xdr:rowOff>
    </xdr:from>
    <xdr:to>
      <xdr:col>45</xdr:col>
      <xdr:colOff>177800</xdr:colOff>
      <xdr:row>36</xdr:row>
      <xdr:rowOff>101796</xdr:rowOff>
    </xdr:to>
    <xdr:cxnSp macro="">
      <xdr:nvCxnSpPr>
        <xdr:cNvPr id="301" name="直線コネクタ 300"/>
        <xdr:cNvCxnSpPr/>
      </xdr:nvCxnSpPr>
      <xdr:spPr>
        <a:xfrm>
          <a:off x="7861300" y="6266594"/>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94394</xdr:rowOff>
    </xdr:from>
    <xdr:to>
      <xdr:col>41</xdr:col>
      <xdr:colOff>50800</xdr:colOff>
      <xdr:row>36</xdr:row>
      <xdr:rowOff>114282</xdr:rowOff>
    </xdr:to>
    <xdr:cxnSp macro="">
      <xdr:nvCxnSpPr>
        <xdr:cNvPr id="304" name="直線コネクタ 303"/>
        <xdr:cNvCxnSpPr/>
      </xdr:nvCxnSpPr>
      <xdr:spPr>
        <a:xfrm flipV="1">
          <a:off x="6972300" y="6266594"/>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115363</xdr:rowOff>
    </xdr:from>
    <xdr:to>
      <xdr:col>55</xdr:col>
      <xdr:colOff>50800</xdr:colOff>
      <xdr:row>36</xdr:row>
      <xdr:rowOff>45513</xdr:rowOff>
    </xdr:to>
    <xdr:sp macro="" textlink="">
      <xdr:nvSpPr>
        <xdr:cNvPr id="314" name="楕円 313"/>
        <xdr:cNvSpPr/>
      </xdr:nvSpPr>
      <xdr:spPr>
        <a:xfrm>
          <a:off x="10426700" y="61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138240</xdr:rowOff>
    </xdr:from>
    <xdr:ext cx="534377" cy="259045"/>
    <xdr:sp macro="" textlink="">
      <xdr:nvSpPr>
        <xdr:cNvPr id="315" name="補助費等該当値テキスト"/>
        <xdr:cNvSpPr txBox="1"/>
      </xdr:nvSpPr>
      <xdr:spPr>
        <a:xfrm>
          <a:off x="10528300" y="59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120403</xdr:rowOff>
    </xdr:from>
    <xdr:to>
      <xdr:col>50</xdr:col>
      <xdr:colOff>165100</xdr:colOff>
      <xdr:row>36</xdr:row>
      <xdr:rowOff>50553</xdr:rowOff>
    </xdr:to>
    <xdr:sp macro="" textlink="">
      <xdr:nvSpPr>
        <xdr:cNvPr id="316" name="楕円 315"/>
        <xdr:cNvSpPr/>
      </xdr:nvSpPr>
      <xdr:spPr>
        <a:xfrm>
          <a:off x="9588500" y="61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67080</xdr:rowOff>
    </xdr:from>
    <xdr:ext cx="534377" cy="259045"/>
    <xdr:sp macro="" textlink="">
      <xdr:nvSpPr>
        <xdr:cNvPr id="317" name="テキスト ボックス 316"/>
        <xdr:cNvSpPr txBox="1"/>
      </xdr:nvSpPr>
      <xdr:spPr>
        <a:xfrm>
          <a:off x="9372111" y="58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50996</xdr:rowOff>
    </xdr:from>
    <xdr:to>
      <xdr:col>46</xdr:col>
      <xdr:colOff>38100</xdr:colOff>
      <xdr:row>36</xdr:row>
      <xdr:rowOff>152596</xdr:rowOff>
    </xdr:to>
    <xdr:sp macro="" textlink="">
      <xdr:nvSpPr>
        <xdr:cNvPr id="318" name="楕円 317"/>
        <xdr:cNvSpPr/>
      </xdr:nvSpPr>
      <xdr:spPr>
        <a:xfrm>
          <a:off x="8699500" y="62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169123</xdr:rowOff>
    </xdr:from>
    <xdr:ext cx="534377" cy="259045"/>
    <xdr:sp macro="" textlink="">
      <xdr:nvSpPr>
        <xdr:cNvPr id="319" name="テキスト ボックス 318"/>
        <xdr:cNvSpPr txBox="1"/>
      </xdr:nvSpPr>
      <xdr:spPr>
        <a:xfrm>
          <a:off x="8483111" y="59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43594</xdr:rowOff>
    </xdr:from>
    <xdr:to>
      <xdr:col>41</xdr:col>
      <xdr:colOff>101600</xdr:colOff>
      <xdr:row>36</xdr:row>
      <xdr:rowOff>145194</xdr:rowOff>
    </xdr:to>
    <xdr:sp macro="" textlink="">
      <xdr:nvSpPr>
        <xdr:cNvPr id="320" name="楕円 319"/>
        <xdr:cNvSpPr/>
      </xdr:nvSpPr>
      <xdr:spPr>
        <a:xfrm>
          <a:off x="7810500" y="62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161721</xdr:rowOff>
    </xdr:from>
    <xdr:ext cx="534377" cy="259045"/>
    <xdr:sp macro="" textlink="">
      <xdr:nvSpPr>
        <xdr:cNvPr id="321" name="テキスト ボックス 320"/>
        <xdr:cNvSpPr txBox="1"/>
      </xdr:nvSpPr>
      <xdr:spPr>
        <a:xfrm>
          <a:off x="7594111" y="59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63482</xdr:rowOff>
    </xdr:from>
    <xdr:to>
      <xdr:col>36</xdr:col>
      <xdr:colOff>165100</xdr:colOff>
      <xdr:row>36</xdr:row>
      <xdr:rowOff>165082</xdr:rowOff>
    </xdr:to>
    <xdr:sp macro="" textlink="">
      <xdr:nvSpPr>
        <xdr:cNvPr id="322" name="楕円 321"/>
        <xdr:cNvSpPr/>
      </xdr:nvSpPr>
      <xdr:spPr>
        <a:xfrm>
          <a:off x="6921500" y="62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10159</xdr:rowOff>
    </xdr:from>
    <xdr:ext cx="534377" cy="259045"/>
    <xdr:sp macro="" textlink="">
      <xdr:nvSpPr>
        <xdr:cNvPr id="323" name="テキスト ボックス 322"/>
        <xdr:cNvSpPr txBox="1"/>
      </xdr:nvSpPr>
      <xdr:spPr>
        <a:xfrm>
          <a:off x="6705111" y="60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149834</xdr:rowOff>
    </xdr:from>
    <xdr:to>
      <xdr:col>55</xdr:col>
      <xdr:colOff>0</xdr:colOff>
      <xdr:row>58</xdr:row>
      <xdr:rowOff>93893</xdr:rowOff>
    </xdr:to>
    <xdr:cxnSp macro="">
      <xdr:nvCxnSpPr>
        <xdr:cNvPr id="352" name="直線コネクタ 351"/>
        <xdr:cNvCxnSpPr/>
      </xdr:nvCxnSpPr>
      <xdr:spPr>
        <a:xfrm flipV="1">
          <a:off x="9639300" y="9922484"/>
          <a:ext cx="8382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83548</xdr:rowOff>
    </xdr:from>
    <xdr:to>
      <xdr:col>50</xdr:col>
      <xdr:colOff>114300</xdr:colOff>
      <xdr:row>58</xdr:row>
      <xdr:rowOff>93893</xdr:rowOff>
    </xdr:to>
    <xdr:cxnSp macro="">
      <xdr:nvCxnSpPr>
        <xdr:cNvPr id="355" name="直線コネクタ 354"/>
        <xdr:cNvCxnSpPr/>
      </xdr:nvCxnSpPr>
      <xdr:spPr>
        <a:xfrm>
          <a:off x="8750300" y="1002764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43776</xdr:rowOff>
    </xdr:from>
    <xdr:to>
      <xdr:col>45</xdr:col>
      <xdr:colOff>177800</xdr:colOff>
      <xdr:row>58</xdr:row>
      <xdr:rowOff>83548</xdr:rowOff>
    </xdr:to>
    <xdr:cxnSp macro="">
      <xdr:nvCxnSpPr>
        <xdr:cNvPr id="358" name="直線コネクタ 357"/>
        <xdr:cNvCxnSpPr/>
      </xdr:nvCxnSpPr>
      <xdr:spPr>
        <a:xfrm>
          <a:off x="7861300" y="9987876"/>
          <a:ext cx="889000" cy="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43776</xdr:rowOff>
    </xdr:from>
    <xdr:to>
      <xdr:col>41</xdr:col>
      <xdr:colOff>50800</xdr:colOff>
      <xdr:row>58</xdr:row>
      <xdr:rowOff>72663</xdr:rowOff>
    </xdr:to>
    <xdr:cxnSp macro="">
      <xdr:nvCxnSpPr>
        <xdr:cNvPr id="361" name="直線コネクタ 360"/>
        <xdr:cNvCxnSpPr/>
      </xdr:nvCxnSpPr>
      <xdr:spPr>
        <a:xfrm flipV="1">
          <a:off x="6972300" y="9987876"/>
          <a:ext cx="889000" cy="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99034</xdr:rowOff>
    </xdr:from>
    <xdr:to>
      <xdr:col>55</xdr:col>
      <xdr:colOff>50800</xdr:colOff>
      <xdr:row>58</xdr:row>
      <xdr:rowOff>29184</xdr:rowOff>
    </xdr:to>
    <xdr:sp macro="" textlink="">
      <xdr:nvSpPr>
        <xdr:cNvPr id="371" name="楕円 370"/>
        <xdr:cNvSpPr/>
      </xdr:nvSpPr>
      <xdr:spPr>
        <a:xfrm>
          <a:off x="10426700" y="98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77461</xdr:rowOff>
    </xdr:from>
    <xdr:ext cx="534377" cy="259045"/>
    <xdr:sp macro="" textlink="">
      <xdr:nvSpPr>
        <xdr:cNvPr id="372" name="普通建設事業費該当値テキスト"/>
        <xdr:cNvSpPr txBox="1"/>
      </xdr:nvSpPr>
      <xdr:spPr>
        <a:xfrm>
          <a:off x="10528300" y="985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43093</xdr:rowOff>
    </xdr:from>
    <xdr:to>
      <xdr:col>50</xdr:col>
      <xdr:colOff>165100</xdr:colOff>
      <xdr:row>58</xdr:row>
      <xdr:rowOff>144693</xdr:rowOff>
    </xdr:to>
    <xdr:sp macro="" textlink="">
      <xdr:nvSpPr>
        <xdr:cNvPr id="373" name="楕円 372"/>
        <xdr:cNvSpPr/>
      </xdr:nvSpPr>
      <xdr:spPr>
        <a:xfrm>
          <a:off x="9588500" y="99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135820</xdr:rowOff>
    </xdr:from>
    <xdr:ext cx="534377" cy="259045"/>
    <xdr:sp macro="" textlink="">
      <xdr:nvSpPr>
        <xdr:cNvPr id="374" name="テキスト ボックス 373"/>
        <xdr:cNvSpPr txBox="1"/>
      </xdr:nvSpPr>
      <xdr:spPr>
        <a:xfrm>
          <a:off x="9372111" y="100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32748</xdr:rowOff>
    </xdr:from>
    <xdr:to>
      <xdr:col>46</xdr:col>
      <xdr:colOff>38100</xdr:colOff>
      <xdr:row>58</xdr:row>
      <xdr:rowOff>134348</xdr:rowOff>
    </xdr:to>
    <xdr:sp macro="" textlink="">
      <xdr:nvSpPr>
        <xdr:cNvPr id="375" name="楕円 374"/>
        <xdr:cNvSpPr/>
      </xdr:nvSpPr>
      <xdr:spPr>
        <a:xfrm>
          <a:off x="8699500" y="99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125475</xdr:rowOff>
    </xdr:from>
    <xdr:ext cx="534377" cy="259045"/>
    <xdr:sp macro="" textlink="">
      <xdr:nvSpPr>
        <xdr:cNvPr id="376" name="テキスト ボックス 375"/>
        <xdr:cNvSpPr txBox="1"/>
      </xdr:nvSpPr>
      <xdr:spPr>
        <a:xfrm>
          <a:off x="8483111" y="100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164426</xdr:rowOff>
    </xdr:from>
    <xdr:to>
      <xdr:col>41</xdr:col>
      <xdr:colOff>101600</xdr:colOff>
      <xdr:row>58</xdr:row>
      <xdr:rowOff>94576</xdr:rowOff>
    </xdr:to>
    <xdr:sp macro="" textlink="">
      <xdr:nvSpPr>
        <xdr:cNvPr id="377" name="楕円 376"/>
        <xdr:cNvSpPr/>
      </xdr:nvSpPr>
      <xdr:spPr>
        <a:xfrm>
          <a:off x="7810500" y="99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85703</xdr:rowOff>
    </xdr:from>
    <xdr:ext cx="534377" cy="259045"/>
    <xdr:sp macro="" textlink="">
      <xdr:nvSpPr>
        <xdr:cNvPr id="378" name="テキスト ボックス 377"/>
        <xdr:cNvSpPr txBox="1"/>
      </xdr:nvSpPr>
      <xdr:spPr>
        <a:xfrm>
          <a:off x="7594111" y="100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21863</xdr:rowOff>
    </xdr:from>
    <xdr:to>
      <xdr:col>36</xdr:col>
      <xdr:colOff>165100</xdr:colOff>
      <xdr:row>58</xdr:row>
      <xdr:rowOff>123463</xdr:rowOff>
    </xdr:to>
    <xdr:sp macro="" textlink="">
      <xdr:nvSpPr>
        <xdr:cNvPr id="379" name="楕円 378"/>
        <xdr:cNvSpPr/>
      </xdr:nvSpPr>
      <xdr:spPr>
        <a:xfrm>
          <a:off x="6921500" y="99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114590</xdr:rowOff>
    </xdr:from>
    <xdr:ext cx="534377" cy="259045"/>
    <xdr:sp macro="" textlink="">
      <xdr:nvSpPr>
        <xdr:cNvPr id="380" name="テキスト ボックス 379"/>
        <xdr:cNvSpPr txBox="1"/>
      </xdr:nvSpPr>
      <xdr:spPr>
        <a:xfrm>
          <a:off x="6705111" y="100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7186</xdr:rowOff>
    </xdr:from>
    <xdr:to>
      <xdr:col>55</xdr:col>
      <xdr:colOff>0</xdr:colOff>
      <xdr:row>78</xdr:row>
      <xdr:rowOff>87347</xdr:rowOff>
    </xdr:to>
    <xdr:cxnSp macro="">
      <xdr:nvCxnSpPr>
        <xdr:cNvPr id="407" name="直線コネクタ 406"/>
        <xdr:cNvCxnSpPr/>
      </xdr:nvCxnSpPr>
      <xdr:spPr>
        <a:xfrm flipV="1">
          <a:off x="9639300" y="13380286"/>
          <a:ext cx="8382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67376</xdr:rowOff>
    </xdr:from>
    <xdr:to>
      <xdr:col>50</xdr:col>
      <xdr:colOff>114300</xdr:colOff>
      <xdr:row>78</xdr:row>
      <xdr:rowOff>87347</xdr:rowOff>
    </xdr:to>
    <xdr:cxnSp macro="">
      <xdr:nvCxnSpPr>
        <xdr:cNvPr id="410" name="直線コネクタ 409"/>
        <xdr:cNvCxnSpPr/>
      </xdr:nvCxnSpPr>
      <xdr:spPr>
        <a:xfrm>
          <a:off x="8750300" y="13440476"/>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17157</xdr:rowOff>
    </xdr:from>
    <xdr:to>
      <xdr:col>45</xdr:col>
      <xdr:colOff>177800</xdr:colOff>
      <xdr:row>78</xdr:row>
      <xdr:rowOff>67376</xdr:rowOff>
    </xdr:to>
    <xdr:cxnSp macro="">
      <xdr:nvCxnSpPr>
        <xdr:cNvPr id="413" name="直線コネクタ 412"/>
        <xdr:cNvCxnSpPr/>
      </xdr:nvCxnSpPr>
      <xdr:spPr>
        <a:xfrm>
          <a:off x="7861300" y="13390257"/>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17157</xdr:rowOff>
    </xdr:from>
    <xdr:to>
      <xdr:col>41</xdr:col>
      <xdr:colOff>50800</xdr:colOff>
      <xdr:row>78</xdr:row>
      <xdr:rowOff>71577</xdr:rowOff>
    </xdr:to>
    <xdr:cxnSp macro="">
      <xdr:nvCxnSpPr>
        <xdr:cNvPr id="416" name="直線コネクタ 415"/>
        <xdr:cNvCxnSpPr/>
      </xdr:nvCxnSpPr>
      <xdr:spPr>
        <a:xfrm flipV="1">
          <a:off x="6972300" y="13390257"/>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127836</xdr:rowOff>
    </xdr:from>
    <xdr:to>
      <xdr:col>55</xdr:col>
      <xdr:colOff>50800</xdr:colOff>
      <xdr:row>78</xdr:row>
      <xdr:rowOff>57986</xdr:rowOff>
    </xdr:to>
    <xdr:sp macro="" textlink="">
      <xdr:nvSpPr>
        <xdr:cNvPr id="426" name="楕円 425"/>
        <xdr:cNvSpPr/>
      </xdr:nvSpPr>
      <xdr:spPr>
        <a:xfrm>
          <a:off x="10426700" y="133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150713</xdr:rowOff>
    </xdr:from>
    <xdr:ext cx="534377" cy="259045"/>
    <xdr:sp macro="" textlink="">
      <xdr:nvSpPr>
        <xdr:cNvPr id="427" name="普通建設事業費 （ うち新規整備　）該当値テキスト"/>
        <xdr:cNvSpPr txBox="1"/>
      </xdr:nvSpPr>
      <xdr:spPr>
        <a:xfrm>
          <a:off x="10528300" y="131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36547</xdr:rowOff>
    </xdr:from>
    <xdr:to>
      <xdr:col>50</xdr:col>
      <xdr:colOff>165100</xdr:colOff>
      <xdr:row>78</xdr:row>
      <xdr:rowOff>138147</xdr:rowOff>
    </xdr:to>
    <xdr:sp macro="" textlink="">
      <xdr:nvSpPr>
        <xdr:cNvPr id="428" name="楕円 427"/>
        <xdr:cNvSpPr/>
      </xdr:nvSpPr>
      <xdr:spPr>
        <a:xfrm>
          <a:off x="9588500" y="134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129274</xdr:rowOff>
    </xdr:from>
    <xdr:ext cx="534377" cy="259045"/>
    <xdr:sp macro="" textlink="">
      <xdr:nvSpPr>
        <xdr:cNvPr id="429" name="テキスト ボックス 428"/>
        <xdr:cNvSpPr txBox="1"/>
      </xdr:nvSpPr>
      <xdr:spPr>
        <a:xfrm>
          <a:off x="9372111" y="135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16576</xdr:rowOff>
    </xdr:from>
    <xdr:to>
      <xdr:col>46</xdr:col>
      <xdr:colOff>38100</xdr:colOff>
      <xdr:row>78</xdr:row>
      <xdr:rowOff>118176</xdr:rowOff>
    </xdr:to>
    <xdr:sp macro="" textlink="">
      <xdr:nvSpPr>
        <xdr:cNvPr id="430" name="楕円 429"/>
        <xdr:cNvSpPr/>
      </xdr:nvSpPr>
      <xdr:spPr>
        <a:xfrm>
          <a:off x="8699500" y="133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109303</xdr:rowOff>
    </xdr:from>
    <xdr:ext cx="534377" cy="259045"/>
    <xdr:sp macro="" textlink="">
      <xdr:nvSpPr>
        <xdr:cNvPr id="431" name="テキスト ボックス 430"/>
        <xdr:cNvSpPr txBox="1"/>
      </xdr:nvSpPr>
      <xdr:spPr>
        <a:xfrm>
          <a:off x="8483111" y="134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137807</xdr:rowOff>
    </xdr:from>
    <xdr:to>
      <xdr:col>41</xdr:col>
      <xdr:colOff>101600</xdr:colOff>
      <xdr:row>78</xdr:row>
      <xdr:rowOff>67957</xdr:rowOff>
    </xdr:to>
    <xdr:sp macro="" textlink="">
      <xdr:nvSpPr>
        <xdr:cNvPr id="432" name="楕円 431"/>
        <xdr:cNvSpPr/>
      </xdr:nvSpPr>
      <xdr:spPr>
        <a:xfrm>
          <a:off x="7810500" y="13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84484</xdr:rowOff>
    </xdr:from>
    <xdr:ext cx="534377" cy="259045"/>
    <xdr:sp macro="" textlink="">
      <xdr:nvSpPr>
        <xdr:cNvPr id="433" name="テキスト ボックス 432"/>
        <xdr:cNvSpPr txBox="1"/>
      </xdr:nvSpPr>
      <xdr:spPr>
        <a:xfrm>
          <a:off x="7594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20777</xdr:rowOff>
    </xdr:from>
    <xdr:to>
      <xdr:col>36</xdr:col>
      <xdr:colOff>165100</xdr:colOff>
      <xdr:row>78</xdr:row>
      <xdr:rowOff>122377</xdr:rowOff>
    </xdr:to>
    <xdr:sp macro="" textlink="">
      <xdr:nvSpPr>
        <xdr:cNvPr id="434" name="楕円 433"/>
        <xdr:cNvSpPr/>
      </xdr:nvSpPr>
      <xdr:spPr>
        <a:xfrm>
          <a:off x="6921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113504</xdr:rowOff>
    </xdr:from>
    <xdr:ext cx="534377" cy="259045"/>
    <xdr:sp macro="" textlink="">
      <xdr:nvSpPr>
        <xdr:cNvPr id="435" name="テキスト ボックス 434"/>
        <xdr:cNvSpPr txBox="1"/>
      </xdr:nvSpPr>
      <xdr:spPr>
        <a:xfrm>
          <a:off x="6705111" y="134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1054</xdr:rowOff>
    </xdr:from>
    <xdr:to>
      <xdr:col>55</xdr:col>
      <xdr:colOff>0</xdr:colOff>
      <xdr:row>98</xdr:row>
      <xdr:rowOff>83528</xdr:rowOff>
    </xdr:to>
    <xdr:cxnSp macro="">
      <xdr:nvCxnSpPr>
        <xdr:cNvPr id="464" name="直線コネクタ 463"/>
        <xdr:cNvCxnSpPr/>
      </xdr:nvCxnSpPr>
      <xdr:spPr>
        <a:xfrm flipV="1">
          <a:off x="9639300" y="16803154"/>
          <a:ext cx="838200" cy="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40106</xdr:rowOff>
    </xdr:from>
    <xdr:to>
      <xdr:col>50</xdr:col>
      <xdr:colOff>114300</xdr:colOff>
      <xdr:row>98</xdr:row>
      <xdr:rowOff>83528</xdr:rowOff>
    </xdr:to>
    <xdr:cxnSp macro="">
      <xdr:nvCxnSpPr>
        <xdr:cNvPr id="467" name="直線コネクタ 466"/>
        <xdr:cNvCxnSpPr/>
      </xdr:nvCxnSpPr>
      <xdr:spPr>
        <a:xfrm>
          <a:off x="8750300" y="16842206"/>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22416</xdr:rowOff>
    </xdr:from>
    <xdr:to>
      <xdr:col>45</xdr:col>
      <xdr:colOff>177800</xdr:colOff>
      <xdr:row>98</xdr:row>
      <xdr:rowOff>40106</xdr:rowOff>
    </xdr:to>
    <xdr:cxnSp macro="">
      <xdr:nvCxnSpPr>
        <xdr:cNvPr id="470" name="直線コネクタ 469"/>
        <xdr:cNvCxnSpPr/>
      </xdr:nvCxnSpPr>
      <xdr:spPr>
        <a:xfrm>
          <a:off x="7861300" y="16824516"/>
          <a:ext cx="8890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146265</xdr:rowOff>
    </xdr:from>
    <xdr:to>
      <xdr:col>41</xdr:col>
      <xdr:colOff>50800</xdr:colOff>
      <xdr:row>98</xdr:row>
      <xdr:rowOff>22416</xdr:rowOff>
    </xdr:to>
    <xdr:cxnSp macro="">
      <xdr:nvCxnSpPr>
        <xdr:cNvPr id="473" name="直線コネクタ 472"/>
        <xdr:cNvCxnSpPr/>
      </xdr:nvCxnSpPr>
      <xdr:spPr>
        <a:xfrm>
          <a:off x="6972300" y="16776915"/>
          <a:ext cx="889000" cy="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121704</xdr:rowOff>
    </xdr:from>
    <xdr:to>
      <xdr:col>55</xdr:col>
      <xdr:colOff>50800</xdr:colOff>
      <xdr:row>98</xdr:row>
      <xdr:rowOff>51854</xdr:rowOff>
    </xdr:to>
    <xdr:sp macro="" textlink="">
      <xdr:nvSpPr>
        <xdr:cNvPr id="483" name="楕円 482"/>
        <xdr:cNvSpPr/>
      </xdr:nvSpPr>
      <xdr:spPr>
        <a:xfrm>
          <a:off x="10426700" y="167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36631</xdr:rowOff>
    </xdr:from>
    <xdr:ext cx="534377" cy="259045"/>
    <xdr:sp macro="" textlink="">
      <xdr:nvSpPr>
        <xdr:cNvPr id="484" name="普通建設事業費 （ うち更新整備　）該当値テキスト"/>
        <xdr:cNvSpPr txBox="1"/>
      </xdr:nvSpPr>
      <xdr:spPr>
        <a:xfrm>
          <a:off x="10528300" y="166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32728</xdr:rowOff>
    </xdr:from>
    <xdr:to>
      <xdr:col>50</xdr:col>
      <xdr:colOff>165100</xdr:colOff>
      <xdr:row>98</xdr:row>
      <xdr:rowOff>134328</xdr:rowOff>
    </xdr:to>
    <xdr:sp macro="" textlink="">
      <xdr:nvSpPr>
        <xdr:cNvPr id="485" name="楕円 484"/>
        <xdr:cNvSpPr/>
      </xdr:nvSpPr>
      <xdr:spPr>
        <a:xfrm>
          <a:off x="9588500" y="168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125455</xdr:rowOff>
    </xdr:from>
    <xdr:ext cx="534377" cy="259045"/>
    <xdr:sp macro="" textlink="">
      <xdr:nvSpPr>
        <xdr:cNvPr id="486" name="テキスト ボックス 485"/>
        <xdr:cNvSpPr txBox="1"/>
      </xdr:nvSpPr>
      <xdr:spPr>
        <a:xfrm>
          <a:off x="9372111" y="169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160756</xdr:rowOff>
    </xdr:from>
    <xdr:to>
      <xdr:col>46</xdr:col>
      <xdr:colOff>38100</xdr:colOff>
      <xdr:row>98</xdr:row>
      <xdr:rowOff>90906</xdr:rowOff>
    </xdr:to>
    <xdr:sp macro="" textlink="">
      <xdr:nvSpPr>
        <xdr:cNvPr id="487" name="楕円 486"/>
        <xdr:cNvSpPr/>
      </xdr:nvSpPr>
      <xdr:spPr>
        <a:xfrm>
          <a:off x="8699500" y="167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82033</xdr:rowOff>
    </xdr:from>
    <xdr:ext cx="534377" cy="259045"/>
    <xdr:sp macro="" textlink="">
      <xdr:nvSpPr>
        <xdr:cNvPr id="488" name="テキスト ボックス 487"/>
        <xdr:cNvSpPr txBox="1"/>
      </xdr:nvSpPr>
      <xdr:spPr>
        <a:xfrm>
          <a:off x="8483111" y="168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143066</xdr:rowOff>
    </xdr:from>
    <xdr:to>
      <xdr:col>41</xdr:col>
      <xdr:colOff>101600</xdr:colOff>
      <xdr:row>98</xdr:row>
      <xdr:rowOff>73216</xdr:rowOff>
    </xdr:to>
    <xdr:sp macro="" textlink="">
      <xdr:nvSpPr>
        <xdr:cNvPr id="489" name="楕円 488"/>
        <xdr:cNvSpPr/>
      </xdr:nvSpPr>
      <xdr:spPr>
        <a:xfrm>
          <a:off x="7810500" y="167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64343</xdr:rowOff>
    </xdr:from>
    <xdr:ext cx="534377" cy="259045"/>
    <xdr:sp macro="" textlink="">
      <xdr:nvSpPr>
        <xdr:cNvPr id="490" name="テキスト ボックス 489"/>
        <xdr:cNvSpPr txBox="1"/>
      </xdr:nvSpPr>
      <xdr:spPr>
        <a:xfrm>
          <a:off x="7594111" y="168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95465</xdr:rowOff>
    </xdr:from>
    <xdr:to>
      <xdr:col>36</xdr:col>
      <xdr:colOff>165100</xdr:colOff>
      <xdr:row>98</xdr:row>
      <xdr:rowOff>25615</xdr:rowOff>
    </xdr:to>
    <xdr:sp macro="" textlink="">
      <xdr:nvSpPr>
        <xdr:cNvPr id="491" name="楕円 490"/>
        <xdr:cNvSpPr/>
      </xdr:nvSpPr>
      <xdr:spPr>
        <a:xfrm>
          <a:off x="6921500" y="167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16742</xdr:rowOff>
    </xdr:from>
    <xdr:ext cx="534377" cy="259045"/>
    <xdr:sp macro="" textlink="">
      <xdr:nvSpPr>
        <xdr:cNvPr id="492" name="テキスト ボックス 491"/>
        <xdr:cNvSpPr txBox="1"/>
      </xdr:nvSpPr>
      <xdr:spPr>
        <a:xfrm>
          <a:off x="6705111" y="168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44120</xdr:rowOff>
    </xdr:to>
    <xdr:cxnSp macro="">
      <xdr:nvCxnSpPr>
        <xdr:cNvPr id="521" name="直線コネクタ 520"/>
        <xdr:cNvCxnSpPr/>
      </xdr:nvCxnSpPr>
      <xdr:spPr>
        <a:xfrm>
          <a:off x="15481300" y="6727952"/>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43955</xdr:rowOff>
    </xdr:to>
    <xdr:cxnSp macro="">
      <xdr:nvCxnSpPr>
        <xdr:cNvPr id="524" name="直線コネクタ 523"/>
        <xdr:cNvCxnSpPr/>
      </xdr:nvCxnSpPr>
      <xdr:spPr>
        <a:xfrm flipV="1">
          <a:off x="14592300" y="672795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43955</xdr:rowOff>
    </xdr:from>
    <xdr:to>
      <xdr:col>76</xdr:col>
      <xdr:colOff>114300</xdr:colOff>
      <xdr:row>39</xdr:row>
      <xdr:rowOff>44361</xdr:rowOff>
    </xdr:to>
    <xdr:cxnSp macro="">
      <xdr:nvCxnSpPr>
        <xdr:cNvPr id="527" name="直線コネクタ 526"/>
        <xdr:cNvCxnSpPr/>
      </xdr:nvCxnSpPr>
      <xdr:spPr>
        <a:xfrm flipV="1">
          <a:off x="13703300" y="6730505"/>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44094</xdr:rowOff>
    </xdr:from>
    <xdr:to>
      <xdr:col>71</xdr:col>
      <xdr:colOff>177800</xdr:colOff>
      <xdr:row>39</xdr:row>
      <xdr:rowOff>44361</xdr:rowOff>
    </xdr:to>
    <xdr:cxnSp macro="">
      <xdr:nvCxnSpPr>
        <xdr:cNvPr id="530" name="直線コネクタ 529"/>
        <xdr:cNvCxnSpPr/>
      </xdr:nvCxnSpPr>
      <xdr:spPr>
        <a:xfrm>
          <a:off x="12814300" y="673064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164770</xdr:rowOff>
    </xdr:from>
    <xdr:to>
      <xdr:col>85</xdr:col>
      <xdr:colOff>177800</xdr:colOff>
      <xdr:row>39</xdr:row>
      <xdr:rowOff>94920</xdr:rowOff>
    </xdr:to>
    <xdr:sp macro="" textlink="">
      <xdr:nvSpPr>
        <xdr:cNvPr id="540" name="楕円 539"/>
        <xdr:cNvSpPr/>
      </xdr:nvSpPr>
      <xdr:spPr>
        <a:xfrm>
          <a:off x="16268700" y="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1" name="災害復旧事業費該当値テキスト"/>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2" name="楕円 541"/>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83329</xdr:rowOff>
    </xdr:from>
    <xdr:ext cx="378565" cy="259045"/>
    <xdr:sp macro="" textlink="">
      <xdr:nvSpPr>
        <xdr:cNvPr id="543" name="テキスト ボックス 542"/>
        <xdr:cNvSpPr txBox="1"/>
      </xdr:nvSpPr>
      <xdr:spPr>
        <a:xfrm>
          <a:off x="15292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164605</xdr:rowOff>
    </xdr:from>
    <xdr:to>
      <xdr:col>76</xdr:col>
      <xdr:colOff>165100</xdr:colOff>
      <xdr:row>39</xdr:row>
      <xdr:rowOff>94755</xdr:rowOff>
    </xdr:to>
    <xdr:sp macro="" textlink="">
      <xdr:nvSpPr>
        <xdr:cNvPr id="544" name="楕円 543"/>
        <xdr:cNvSpPr/>
      </xdr:nvSpPr>
      <xdr:spPr>
        <a:xfrm>
          <a:off x="14541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85882</xdr:rowOff>
    </xdr:from>
    <xdr:ext cx="313932" cy="259045"/>
    <xdr:sp macro="" textlink="">
      <xdr:nvSpPr>
        <xdr:cNvPr id="545" name="テキスト ボックス 544"/>
        <xdr:cNvSpPr txBox="1"/>
      </xdr:nvSpPr>
      <xdr:spPr>
        <a:xfrm>
          <a:off x="14435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165011</xdr:rowOff>
    </xdr:from>
    <xdr:to>
      <xdr:col>72</xdr:col>
      <xdr:colOff>38100</xdr:colOff>
      <xdr:row>39</xdr:row>
      <xdr:rowOff>95161</xdr:rowOff>
    </xdr:to>
    <xdr:sp macro="" textlink="">
      <xdr:nvSpPr>
        <xdr:cNvPr id="546" name="楕円 545"/>
        <xdr:cNvSpPr/>
      </xdr:nvSpPr>
      <xdr:spPr>
        <a:xfrm>
          <a:off x="136525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86288</xdr:rowOff>
    </xdr:from>
    <xdr:ext cx="249299" cy="259045"/>
    <xdr:sp macro="" textlink="">
      <xdr:nvSpPr>
        <xdr:cNvPr id="547" name="テキスト ボックス 546"/>
        <xdr:cNvSpPr txBox="1"/>
      </xdr:nvSpPr>
      <xdr:spPr>
        <a:xfrm>
          <a:off x="13578650" y="67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164744</xdr:rowOff>
    </xdr:from>
    <xdr:to>
      <xdr:col>67</xdr:col>
      <xdr:colOff>101600</xdr:colOff>
      <xdr:row>39</xdr:row>
      <xdr:rowOff>94894</xdr:rowOff>
    </xdr:to>
    <xdr:sp macro="" textlink="">
      <xdr:nvSpPr>
        <xdr:cNvPr id="548" name="楕円 547"/>
        <xdr:cNvSpPr/>
      </xdr:nvSpPr>
      <xdr:spPr>
        <a:xfrm>
          <a:off x="12763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86021</xdr:rowOff>
    </xdr:from>
    <xdr:ext cx="313932" cy="259045"/>
    <xdr:sp macro="" textlink="">
      <xdr:nvSpPr>
        <xdr:cNvPr id="549" name="テキスト ボックス 548"/>
        <xdr:cNvSpPr txBox="1"/>
      </xdr:nvSpPr>
      <xdr:spPr>
        <a:xfrm>
          <a:off x="12657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1805</xdr:rowOff>
    </xdr:from>
    <xdr:to>
      <xdr:col>85</xdr:col>
      <xdr:colOff>127000</xdr:colOff>
      <xdr:row>77</xdr:row>
      <xdr:rowOff>6524</xdr:rowOff>
    </xdr:to>
    <xdr:cxnSp macro="">
      <xdr:nvCxnSpPr>
        <xdr:cNvPr id="629" name="直線コネクタ 628"/>
        <xdr:cNvCxnSpPr/>
      </xdr:nvCxnSpPr>
      <xdr:spPr>
        <a:xfrm flipV="1">
          <a:off x="15481300" y="1320345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165353</xdr:rowOff>
    </xdr:from>
    <xdr:to>
      <xdr:col>81</xdr:col>
      <xdr:colOff>50800</xdr:colOff>
      <xdr:row>77</xdr:row>
      <xdr:rowOff>6524</xdr:rowOff>
    </xdr:to>
    <xdr:cxnSp macro="">
      <xdr:nvCxnSpPr>
        <xdr:cNvPr id="632" name="直線コネクタ 631"/>
        <xdr:cNvCxnSpPr/>
      </xdr:nvCxnSpPr>
      <xdr:spPr>
        <a:xfrm>
          <a:off x="14592300" y="13195553"/>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165353</xdr:rowOff>
    </xdr:from>
    <xdr:to>
      <xdr:col>76</xdr:col>
      <xdr:colOff>114300</xdr:colOff>
      <xdr:row>77</xdr:row>
      <xdr:rowOff>4254</xdr:rowOff>
    </xdr:to>
    <xdr:cxnSp macro="">
      <xdr:nvCxnSpPr>
        <xdr:cNvPr id="635" name="直線コネクタ 634"/>
        <xdr:cNvCxnSpPr/>
      </xdr:nvCxnSpPr>
      <xdr:spPr>
        <a:xfrm flipV="1">
          <a:off x="13703300" y="1319555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113477</xdr:rowOff>
    </xdr:from>
    <xdr:to>
      <xdr:col>71</xdr:col>
      <xdr:colOff>177800</xdr:colOff>
      <xdr:row>77</xdr:row>
      <xdr:rowOff>4254</xdr:rowOff>
    </xdr:to>
    <xdr:cxnSp macro="">
      <xdr:nvCxnSpPr>
        <xdr:cNvPr id="638" name="直線コネクタ 637"/>
        <xdr:cNvCxnSpPr/>
      </xdr:nvCxnSpPr>
      <xdr:spPr>
        <a:xfrm>
          <a:off x="12814300" y="13143677"/>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122455</xdr:rowOff>
    </xdr:from>
    <xdr:to>
      <xdr:col>85</xdr:col>
      <xdr:colOff>177800</xdr:colOff>
      <xdr:row>77</xdr:row>
      <xdr:rowOff>52605</xdr:rowOff>
    </xdr:to>
    <xdr:sp macro="" textlink="">
      <xdr:nvSpPr>
        <xdr:cNvPr id="648" name="楕円 647"/>
        <xdr:cNvSpPr/>
      </xdr:nvSpPr>
      <xdr:spPr>
        <a:xfrm>
          <a:off x="162687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100882</xdr:rowOff>
    </xdr:from>
    <xdr:ext cx="534377" cy="259045"/>
    <xdr:sp macro="" textlink="">
      <xdr:nvSpPr>
        <xdr:cNvPr id="649" name="公債費該当値テキスト"/>
        <xdr:cNvSpPr txBox="1"/>
      </xdr:nvSpPr>
      <xdr:spPr>
        <a:xfrm>
          <a:off x="16370300" y="13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127174</xdr:rowOff>
    </xdr:from>
    <xdr:to>
      <xdr:col>81</xdr:col>
      <xdr:colOff>101600</xdr:colOff>
      <xdr:row>77</xdr:row>
      <xdr:rowOff>57324</xdr:rowOff>
    </xdr:to>
    <xdr:sp macro="" textlink="">
      <xdr:nvSpPr>
        <xdr:cNvPr id="650" name="楕円 649"/>
        <xdr:cNvSpPr/>
      </xdr:nvSpPr>
      <xdr:spPr>
        <a:xfrm>
          <a:off x="154305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48451</xdr:rowOff>
    </xdr:from>
    <xdr:ext cx="534377" cy="259045"/>
    <xdr:sp macro="" textlink="">
      <xdr:nvSpPr>
        <xdr:cNvPr id="651" name="テキスト ボックス 650"/>
        <xdr:cNvSpPr txBox="1"/>
      </xdr:nvSpPr>
      <xdr:spPr>
        <a:xfrm>
          <a:off x="15214111" y="13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114553</xdr:rowOff>
    </xdr:from>
    <xdr:to>
      <xdr:col>76</xdr:col>
      <xdr:colOff>165100</xdr:colOff>
      <xdr:row>77</xdr:row>
      <xdr:rowOff>44703</xdr:rowOff>
    </xdr:to>
    <xdr:sp macro="" textlink="">
      <xdr:nvSpPr>
        <xdr:cNvPr id="652" name="楕円 651"/>
        <xdr:cNvSpPr/>
      </xdr:nvSpPr>
      <xdr:spPr>
        <a:xfrm>
          <a:off x="14541500" y="131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35830</xdr:rowOff>
    </xdr:from>
    <xdr:ext cx="534377" cy="259045"/>
    <xdr:sp macro="" textlink="">
      <xdr:nvSpPr>
        <xdr:cNvPr id="653" name="テキスト ボックス 652"/>
        <xdr:cNvSpPr txBox="1"/>
      </xdr:nvSpPr>
      <xdr:spPr>
        <a:xfrm>
          <a:off x="14325111" y="132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124904</xdr:rowOff>
    </xdr:from>
    <xdr:to>
      <xdr:col>72</xdr:col>
      <xdr:colOff>38100</xdr:colOff>
      <xdr:row>77</xdr:row>
      <xdr:rowOff>55054</xdr:rowOff>
    </xdr:to>
    <xdr:sp macro="" textlink="">
      <xdr:nvSpPr>
        <xdr:cNvPr id="654" name="楕円 653"/>
        <xdr:cNvSpPr/>
      </xdr:nvSpPr>
      <xdr:spPr>
        <a:xfrm>
          <a:off x="136525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46181</xdr:rowOff>
    </xdr:from>
    <xdr:ext cx="534377" cy="259045"/>
    <xdr:sp macro="" textlink="">
      <xdr:nvSpPr>
        <xdr:cNvPr id="655" name="テキスト ボックス 654"/>
        <xdr:cNvSpPr txBox="1"/>
      </xdr:nvSpPr>
      <xdr:spPr>
        <a:xfrm>
          <a:off x="13436111" y="13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62677</xdr:rowOff>
    </xdr:from>
    <xdr:to>
      <xdr:col>67</xdr:col>
      <xdr:colOff>101600</xdr:colOff>
      <xdr:row>76</xdr:row>
      <xdr:rowOff>164277</xdr:rowOff>
    </xdr:to>
    <xdr:sp macro="" textlink="">
      <xdr:nvSpPr>
        <xdr:cNvPr id="656" name="楕円 655"/>
        <xdr:cNvSpPr/>
      </xdr:nvSpPr>
      <xdr:spPr>
        <a:xfrm>
          <a:off x="127635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155404</xdr:rowOff>
    </xdr:from>
    <xdr:ext cx="534377" cy="259045"/>
    <xdr:sp macro="" textlink="">
      <xdr:nvSpPr>
        <xdr:cNvPr id="657" name="テキスト ボックス 656"/>
        <xdr:cNvSpPr txBox="1"/>
      </xdr:nvSpPr>
      <xdr:spPr>
        <a:xfrm>
          <a:off x="12547111" y="131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97070</xdr:rowOff>
    </xdr:from>
    <xdr:to>
      <xdr:col>85</xdr:col>
      <xdr:colOff>127000</xdr:colOff>
      <xdr:row>98</xdr:row>
      <xdr:rowOff>99237</xdr:rowOff>
    </xdr:to>
    <xdr:cxnSp macro="">
      <xdr:nvCxnSpPr>
        <xdr:cNvPr id="684" name="直線コネクタ 683"/>
        <xdr:cNvCxnSpPr/>
      </xdr:nvCxnSpPr>
      <xdr:spPr>
        <a:xfrm flipV="1">
          <a:off x="15481300" y="16899170"/>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98606</xdr:rowOff>
    </xdr:from>
    <xdr:to>
      <xdr:col>81</xdr:col>
      <xdr:colOff>50800</xdr:colOff>
      <xdr:row>98</xdr:row>
      <xdr:rowOff>99237</xdr:rowOff>
    </xdr:to>
    <xdr:cxnSp macro="">
      <xdr:nvCxnSpPr>
        <xdr:cNvPr id="687" name="直線コネクタ 686"/>
        <xdr:cNvCxnSpPr/>
      </xdr:nvCxnSpPr>
      <xdr:spPr>
        <a:xfrm>
          <a:off x="14592300" y="16900706"/>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98606</xdr:rowOff>
    </xdr:from>
    <xdr:to>
      <xdr:col>76</xdr:col>
      <xdr:colOff>114300</xdr:colOff>
      <xdr:row>98</xdr:row>
      <xdr:rowOff>104184</xdr:rowOff>
    </xdr:to>
    <xdr:cxnSp macro="">
      <xdr:nvCxnSpPr>
        <xdr:cNvPr id="690" name="直線コネクタ 689"/>
        <xdr:cNvCxnSpPr/>
      </xdr:nvCxnSpPr>
      <xdr:spPr>
        <a:xfrm flipV="1">
          <a:off x="13703300" y="1690070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95397</xdr:rowOff>
    </xdr:from>
    <xdr:to>
      <xdr:col>71</xdr:col>
      <xdr:colOff>177800</xdr:colOff>
      <xdr:row>98</xdr:row>
      <xdr:rowOff>104184</xdr:rowOff>
    </xdr:to>
    <xdr:cxnSp macro="">
      <xdr:nvCxnSpPr>
        <xdr:cNvPr id="693" name="直線コネクタ 692"/>
        <xdr:cNvCxnSpPr/>
      </xdr:nvCxnSpPr>
      <xdr:spPr>
        <a:xfrm>
          <a:off x="12814300" y="16897497"/>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46270</xdr:rowOff>
    </xdr:from>
    <xdr:to>
      <xdr:col>85</xdr:col>
      <xdr:colOff>177800</xdr:colOff>
      <xdr:row>98</xdr:row>
      <xdr:rowOff>147870</xdr:rowOff>
    </xdr:to>
    <xdr:sp macro="" textlink="">
      <xdr:nvSpPr>
        <xdr:cNvPr id="703" name="楕円 702"/>
        <xdr:cNvSpPr/>
      </xdr:nvSpPr>
      <xdr:spPr>
        <a:xfrm>
          <a:off x="16268700" y="168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132647</xdr:rowOff>
    </xdr:from>
    <xdr:ext cx="469744" cy="259045"/>
    <xdr:sp macro="" textlink="">
      <xdr:nvSpPr>
        <xdr:cNvPr id="704" name="積立金該当値テキスト"/>
        <xdr:cNvSpPr txBox="1"/>
      </xdr:nvSpPr>
      <xdr:spPr>
        <a:xfrm>
          <a:off x="16370300" y="1676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48437</xdr:rowOff>
    </xdr:from>
    <xdr:to>
      <xdr:col>81</xdr:col>
      <xdr:colOff>101600</xdr:colOff>
      <xdr:row>98</xdr:row>
      <xdr:rowOff>150037</xdr:rowOff>
    </xdr:to>
    <xdr:sp macro="" textlink="">
      <xdr:nvSpPr>
        <xdr:cNvPr id="705" name="楕円 704"/>
        <xdr:cNvSpPr/>
      </xdr:nvSpPr>
      <xdr:spPr>
        <a:xfrm>
          <a:off x="15430500" y="168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141164</xdr:rowOff>
    </xdr:from>
    <xdr:ext cx="469744" cy="259045"/>
    <xdr:sp macro="" textlink="">
      <xdr:nvSpPr>
        <xdr:cNvPr id="706" name="テキスト ボックス 705"/>
        <xdr:cNvSpPr txBox="1"/>
      </xdr:nvSpPr>
      <xdr:spPr>
        <a:xfrm>
          <a:off x="15246428" y="1694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47806</xdr:rowOff>
    </xdr:from>
    <xdr:to>
      <xdr:col>76</xdr:col>
      <xdr:colOff>165100</xdr:colOff>
      <xdr:row>98</xdr:row>
      <xdr:rowOff>149406</xdr:rowOff>
    </xdr:to>
    <xdr:sp macro="" textlink="">
      <xdr:nvSpPr>
        <xdr:cNvPr id="707" name="楕円 706"/>
        <xdr:cNvSpPr/>
      </xdr:nvSpPr>
      <xdr:spPr>
        <a:xfrm>
          <a:off x="14541500" y="168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140533</xdr:rowOff>
    </xdr:from>
    <xdr:ext cx="469744" cy="259045"/>
    <xdr:sp macro="" textlink="">
      <xdr:nvSpPr>
        <xdr:cNvPr id="708" name="テキスト ボックス 707"/>
        <xdr:cNvSpPr txBox="1"/>
      </xdr:nvSpPr>
      <xdr:spPr>
        <a:xfrm>
          <a:off x="14357428" y="1694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53384</xdr:rowOff>
    </xdr:from>
    <xdr:to>
      <xdr:col>72</xdr:col>
      <xdr:colOff>38100</xdr:colOff>
      <xdr:row>98</xdr:row>
      <xdr:rowOff>154984</xdr:rowOff>
    </xdr:to>
    <xdr:sp macro="" textlink="">
      <xdr:nvSpPr>
        <xdr:cNvPr id="709" name="楕円 708"/>
        <xdr:cNvSpPr/>
      </xdr:nvSpPr>
      <xdr:spPr>
        <a:xfrm>
          <a:off x="13652500" y="168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146111</xdr:rowOff>
    </xdr:from>
    <xdr:ext cx="469744" cy="259045"/>
    <xdr:sp macro="" textlink="">
      <xdr:nvSpPr>
        <xdr:cNvPr id="710" name="テキスト ボックス 709"/>
        <xdr:cNvSpPr txBox="1"/>
      </xdr:nvSpPr>
      <xdr:spPr>
        <a:xfrm>
          <a:off x="13468428" y="1694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44597</xdr:rowOff>
    </xdr:from>
    <xdr:to>
      <xdr:col>67</xdr:col>
      <xdr:colOff>101600</xdr:colOff>
      <xdr:row>98</xdr:row>
      <xdr:rowOff>146197</xdr:rowOff>
    </xdr:to>
    <xdr:sp macro="" textlink="">
      <xdr:nvSpPr>
        <xdr:cNvPr id="711" name="楕円 710"/>
        <xdr:cNvSpPr/>
      </xdr:nvSpPr>
      <xdr:spPr>
        <a:xfrm>
          <a:off x="12763500" y="168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137324</xdr:rowOff>
    </xdr:from>
    <xdr:ext cx="469744" cy="259045"/>
    <xdr:sp macro="" textlink="">
      <xdr:nvSpPr>
        <xdr:cNvPr id="712" name="テキスト ボックス 711"/>
        <xdr:cNvSpPr txBox="1"/>
      </xdr:nvSpPr>
      <xdr:spPr>
        <a:xfrm>
          <a:off x="12579428" y="169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109982</xdr:rowOff>
    </xdr:from>
    <xdr:to>
      <xdr:col>116</xdr:col>
      <xdr:colOff>63500</xdr:colOff>
      <xdr:row>39</xdr:row>
      <xdr:rowOff>24867</xdr:rowOff>
    </xdr:to>
    <xdr:cxnSp macro="">
      <xdr:nvCxnSpPr>
        <xdr:cNvPr id="741" name="直線コネクタ 740"/>
        <xdr:cNvCxnSpPr/>
      </xdr:nvCxnSpPr>
      <xdr:spPr>
        <a:xfrm>
          <a:off x="21323300" y="6625082"/>
          <a:ext cx="8382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39</xdr:row>
      <xdr:rowOff>44450</xdr:rowOff>
    </xdr:to>
    <xdr:cxnSp macro="">
      <xdr:nvCxnSpPr>
        <xdr:cNvPr id="744" name="直線コネクタ 743"/>
        <xdr:cNvCxnSpPr/>
      </xdr:nvCxnSpPr>
      <xdr:spPr>
        <a:xfrm flipV="1">
          <a:off x="20434300" y="662508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145517</xdr:rowOff>
    </xdr:from>
    <xdr:to>
      <xdr:col>116</xdr:col>
      <xdr:colOff>114300</xdr:colOff>
      <xdr:row>39</xdr:row>
      <xdr:rowOff>75667</xdr:rowOff>
    </xdr:to>
    <xdr:sp macro="" textlink="">
      <xdr:nvSpPr>
        <xdr:cNvPr id="760" name="楕円 759"/>
        <xdr:cNvSpPr/>
      </xdr:nvSpPr>
      <xdr:spPr>
        <a:xfrm>
          <a:off x="221107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60444</xdr:rowOff>
    </xdr:from>
    <xdr:ext cx="378565" cy="259045"/>
    <xdr:sp macro="" textlink="">
      <xdr:nvSpPr>
        <xdr:cNvPr id="761" name="投資及び出資金該当値テキスト"/>
        <xdr:cNvSpPr txBox="1"/>
      </xdr:nvSpPr>
      <xdr:spPr>
        <a:xfrm>
          <a:off x="22212300" y="657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59182</xdr:rowOff>
    </xdr:from>
    <xdr:to>
      <xdr:col>112</xdr:col>
      <xdr:colOff>38100</xdr:colOff>
      <xdr:row>38</xdr:row>
      <xdr:rowOff>160782</xdr:rowOff>
    </xdr:to>
    <xdr:sp macro="" textlink="">
      <xdr:nvSpPr>
        <xdr:cNvPr id="762" name="楕円 761"/>
        <xdr:cNvSpPr/>
      </xdr:nvSpPr>
      <xdr:spPr>
        <a:xfrm>
          <a:off x="2127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151909</xdr:rowOff>
    </xdr:from>
    <xdr:ext cx="469744" cy="259045"/>
    <xdr:sp macro="" textlink="">
      <xdr:nvSpPr>
        <xdr:cNvPr id="763" name="テキスト ボックス 762"/>
        <xdr:cNvSpPr txBox="1"/>
      </xdr:nvSpPr>
      <xdr:spPr>
        <a:xfrm>
          <a:off x="21088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131928</xdr:rowOff>
    </xdr:from>
    <xdr:to>
      <xdr:col>111</xdr:col>
      <xdr:colOff>177800</xdr:colOff>
      <xdr:row>58</xdr:row>
      <xdr:rowOff>139700</xdr:rowOff>
    </xdr:to>
    <xdr:cxnSp macro="">
      <xdr:nvCxnSpPr>
        <xdr:cNvPr id="799" name="直線コネクタ 798"/>
        <xdr:cNvCxnSpPr/>
      </xdr:nvCxnSpPr>
      <xdr:spPr>
        <a:xfrm>
          <a:off x="20434300" y="10076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113137</xdr:rowOff>
    </xdr:from>
    <xdr:to>
      <xdr:col>107</xdr:col>
      <xdr:colOff>50800</xdr:colOff>
      <xdr:row>58</xdr:row>
      <xdr:rowOff>131928</xdr:rowOff>
    </xdr:to>
    <xdr:cxnSp macro="">
      <xdr:nvCxnSpPr>
        <xdr:cNvPr id="802" name="直線コネクタ 801"/>
        <xdr:cNvCxnSpPr/>
      </xdr:nvCxnSpPr>
      <xdr:spPr>
        <a:xfrm>
          <a:off x="19545300" y="1005723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69337</xdr:rowOff>
    </xdr:from>
    <xdr:to>
      <xdr:col>102</xdr:col>
      <xdr:colOff>114300</xdr:colOff>
      <xdr:row>58</xdr:row>
      <xdr:rowOff>113137</xdr:rowOff>
    </xdr:to>
    <xdr:cxnSp macro="">
      <xdr:nvCxnSpPr>
        <xdr:cNvPr id="805" name="直線コネクタ 804"/>
        <xdr:cNvCxnSpPr/>
      </xdr:nvCxnSpPr>
      <xdr:spPr>
        <a:xfrm>
          <a:off x="18656300" y="10013437"/>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81128</xdr:rowOff>
    </xdr:from>
    <xdr:to>
      <xdr:col>107</xdr:col>
      <xdr:colOff>101600</xdr:colOff>
      <xdr:row>59</xdr:row>
      <xdr:rowOff>11278</xdr:rowOff>
    </xdr:to>
    <xdr:sp macro="" textlink="">
      <xdr:nvSpPr>
        <xdr:cNvPr id="819" name="楕円 818"/>
        <xdr:cNvSpPr/>
      </xdr:nvSpPr>
      <xdr:spPr>
        <a:xfrm>
          <a:off x="20383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2405</xdr:rowOff>
    </xdr:from>
    <xdr:ext cx="378565" cy="259045"/>
    <xdr:sp macro="" textlink="">
      <xdr:nvSpPr>
        <xdr:cNvPr id="820" name="テキスト ボックス 819"/>
        <xdr:cNvSpPr txBox="1"/>
      </xdr:nvSpPr>
      <xdr:spPr>
        <a:xfrm>
          <a:off x="20245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62337</xdr:rowOff>
    </xdr:from>
    <xdr:to>
      <xdr:col>102</xdr:col>
      <xdr:colOff>165100</xdr:colOff>
      <xdr:row>58</xdr:row>
      <xdr:rowOff>163937</xdr:rowOff>
    </xdr:to>
    <xdr:sp macro="" textlink="">
      <xdr:nvSpPr>
        <xdr:cNvPr id="821" name="楕円 820"/>
        <xdr:cNvSpPr/>
      </xdr:nvSpPr>
      <xdr:spPr>
        <a:xfrm>
          <a:off x="19494500" y="10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155064</xdr:rowOff>
    </xdr:from>
    <xdr:ext cx="378565" cy="259045"/>
    <xdr:sp macro="" textlink="">
      <xdr:nvSpPr>
        <xdr:cNvPr id="822" name="テキスト ボックス 821"/>
        <xdr:cNvSpPr txBox="1"/>
      </xdr:nvSpPr>
      <xdr:spPr>
        <a:xfrm>
          <a:off x="19356017" y="1009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18537</xdr:rowOff>
    </xdr:from>
    <xdr:to>
      <xdr:col>98</xdr:col>
      <xdr:colOff>38100</xdr:colOff>
      <xdr:row>58</xdr:row>
      <xdr:rowOff>120137</xdr:rowOff>
    </xdr:to>
    <xdr:sp macro="" textlink="">
      <xdr:nvSpPr>
        <xdr:cNvPr id="823" name="楕円 822"/>
        <xdr:cNvSpPr/>
      </xdr:nvSpPr>
      <xdr:spPr>
        <a:xfrm>
          <a:off x="18605500" y="9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111264</xdr:rowOff>
    </xdr:from>
    <xdr:ext cx="469744" cy="259045"/>
    <xdr:sp macro="" textlink="">
      <xdr:nvSpPr>
        <xdr:cNvPr id="824" name="テキスト ボックス 823"/>
        <xdr:cNvSpPr txBox="1"/>
      </xdr:nvSpPr>
      <xdr:spPr>
        <a:xfrm>
          <a:off x="18421428" y="100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83090</xdr:rowOff>
    </xdr:from>
    <xdr:to>
      <xdr:col>116</xdr:col>
      <xdr:colOff>63500</xdr:colOff>
      <xdr:row>77</xdr:row>
      <xdr:rowOff>120351</xdr:rowOff>
    </xdr:to>
    <xdr:cxnSp macro="">
      <xdr:nvCxnSpPr>
        <xdr:cNvPr id="855" name="直線コネクタ 854"/>
        <xdr:cNvCxnSpPr/>
      </xdr:nvCxnSpPr>
      <xdr:spPr>
        <a:xfrm>
          <a:off x="21323300" y="13284740"/>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82795</xdr:rowOff>
    </xdr:from>
    <xdr:to>
      <xdr:col>111</xdr:col>
      <xdr:colOff>177800</xdr:colOff>
      <xdr:row>77</xdr:row>
      <xdr:rowOff>83090</xdr:rowOff>
    </xdr:to>
    <xdr:cxnSp macro="">
      <xdr:nvCxnSpPr>
        <xdr:cNvPr id="858" name="直線コネクタ 857"/>
        <xdr:cNvCxnSpPr/>
      </xdr:nvCxnSpPr>
      <xdr:spPr>
        <a:xfrm>
          <a:off x="20434300" y="13112995"/>
          <a:ext cx="889000" cy="17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66156</xdr:rowOff>
    </xdr:from>
    <xdr:to>
      <xdr:col>107</xdr:col>
      <xdr:colOff>50800</xdr:colOff>
      <xdr:row>76</xdr:row>
      <xdr:rowOff>82795</xdr:rowOff>
    </xdr:to>
    <xdr:cxnSp macro="">
      <xdr:nvCxnSpPr>
        <xdr:cNvPr id="861" name="直線コネクタ 860"/>
        <xdr:cNvCxnSpPr/>
      </xdr:nvCxnSpPr>
      <xdr:spPr>
        <a:xfrm>
          <a:off x="19545300" y="13096356"/>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66156</xdr:rowOff>
    </xdr:from>
    <xdr:to>
      <xdr:col>102</xdr:col>
      <xdr:colOff>114300</xdr:colOff>
      <xdr:row>76</xdr:row>
      <xdr:rowOff>79350</xdr:rowOff>
    </xdr:to>
    <xdr:cxnSp macro="">
      <xdr:nvCxnSpPr>
        <xdr:cNvPr id="864" name="直線コネクタ 863"/>
        <xdr:cNvCxnSpPr/>
      </xdr:nvCxnSpPr>
      <xdr:spPr>
        <a:xfrm flipV="1">
          <a:off x="18656300" y="1309635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69551</xdr:rowOff>
    </xdr:from>
    <xdr:to>
      <xdr:col>116</xdr:col>
      <xdr:colOff>114300</xdr:colOff>
      <xdr:row>77</xdr:row>
      <xdr:rowOff>171151</xdr:rowOff>
    </xdr:to>
    <xdr:sp macro="" textlink="">
      <xdr:nvSpPr>
        <xdr:cNvPr id="874" name="楕円 873"/>
        <xdr:cNvSpPr/>
      </xdr:nvSpPr>
      <xdr:spPr>
        <a:xfrm>
          <a:off x="22110700" y="13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155928</xdr:rowOff>
    </xdr:from>
    <xdr:ext cx="534377" cy="259045"/>
    <xdr:sp macro="" textlink="">
      <xdr:nvSpPr>
        <xdr:cNvPr id="875" name="繰出金該当値テキスト"/>
        <xdr:cNvSpPr txBox="1"/>
      </xdr:nvSpPr>
      <xdr:spPr>
        <a:xfrm>
          <a:off x="22212300" y="131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32290</xdr:rowOff>
    </xdr:from>
    <xdr:to>
      <xdr:col>112</xdr:col>
      <xdr:colOff>38100</xdr:colOff>
      <xdr:row>77</xdr:row>
      <xdr:rowOff>133890</xdr:rowOff>
    </xdr:to>
    <xdr:sp macro="" textlink="">
      <xdr:nvSpPr>
        <xdr:cNvPr id="876" name="楕円 875"/>
        <xdr:cNvSpPr/>
      </xdr:nvSpPr>
      <xdr:spPr>
        <a:xfrm>
          <a:off x="21272500" y="13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125017</xdr:rowOff>
    </xdr:from>
    <xdr:ext cx="534377" cy="259045"/>
    <xdr:sp macro="" textlink="">
      <xdr:nvSpPr>
        <xdr:cNvPr id="877" name="テキスト ボックス 876"/>
        <xdr:cNvSpPr txBox="1"/>
      </xdr:nvSpPr>
      <xdr:spPr>
        <a:xfrm>
          <a:off x="21056111" y="133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31995</xdr:rowOff>
    </xdr:from>
    <xdr:to>
      <xdr:col>107</xdr:col>
      <xdr:colOff>101600</xdr:colOff>
      <xdr:row>76</xdr:row>
      <xdr:rowOff>133595</xdr:rowOff>
    </xdr:to>
    <xdr:sp macro="" textlink="">
      <xdr:nvSpPr>
        <xdr:cNvPr id="878" name="楕円 877"/>
        <xdr:cNvSpPr/>
      </xdr:nvSpPr>
      <xdr:spPr>
        <a:xfrm>
          <a:off x="20383500" y="13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124722</xdr:rowOff>
    </xdr:from>
    <xdr:ext cx="534377" cy="259045"/>
    <xdr:sp macro="" textlink="">
      <xdr:nvSpPr>
        <xdr:cNvPr id="879" name="テキスト ボックス 878"/>
        <xdr:cNvSpPr txBox="1"/>
      </xdr:nvSpPr>
      <xdr:spPr>
        <a:xfrm>
          <a:off x="20167111" y="13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15356</xdr:rowOff>
    </xdr:from>
    <xdr:to>
      <xdr:col>102</xdr:col>
      <xdr:colOff>165100</xdr:colOff>
      <xdr:row>76</xdr:row>
      <xdr:rowOff>116956</xdr:rowOff>
    </xdr:to>
    <xdr:sp macro="" textlink="">
      <xdr:nvSpPr>
        <xdr:cNvPr id="880" name="楕円 879"/>
        <xdr:cNvSpPr/>
      </xdr:nvSpPr>
      <xdr:spPr>
        <a:xfrm>
          <a:off x="19494500" y="130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108083</xdr:rowOff>
    </xdr:from>
    <xdr:ext cx="534377" cy="259045"/>
    <xdr:sp macro="" textlink="">
      <xdr:nvSpPr>
        <xdr:cNvPr id="881" name="テキスト ボックス 880"/>
        <xdr:cNvSpPr txBox="1"/>
      </xdr:nvSpPr>
      <xdr:spPr>
        <a:xfrm>
          <a:off x="19278111" y="131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28550</xdr:rowOff>
    </xdr:from>
    <xdr:to>
      <xdr:col>98</xdr:col>
      <xdr:colOff>38100</xdr:colOff>
      <xdr:row>76</xdr:row>
      <xdr:rowOff>130150</xdr:rowOff>
    </xdr:to>
    <xdr:sp macro="" textlink="">
      <xdr:nvSpPr>
        <xdr:cNvPr id="882" name="楕円 881"/>
        <xdr:cNvSpPr/>
      </xdr:nvSpPr>
      <xdr:spPr>
        <a:xfrm>
          <a:off x="18605500" y="130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121277</xdr:rowOff>
    </xdr:from>
    <xdr:ext cx="534377" cy="259045"/>
    <xdr:sp macro="" textlink="">
      <xdr:nvSpPr>
        <xdr:cNvPr id="883" name="テキスト ボックス 882"/>
        <xdr:cNvSpPr txBox="1"/>
      </xdr:nvSpPr>
      <xdr:spPr>
        <a:xfrm>
          <a:off x="18389111" y="13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類似団体平均と比べると、主に人件費、維持補修費および補助費等が上回っており、それ以外はほぼ同水準または下回っている。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要因は、公立幼稚園が多く、また消防や保育所を直営で行っているため人件費が高くなっていること、公共下水道事業の法適化に伴う繰出科目見直しや市立湖西病院への繰出などにより補助費等が高くなっていることが挙げられる。なお、繰出科目見直しについては、繰出金が類似団体平均を下回っている要因にも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扶助費が下回っている要因は、第二次産業従事者が多いため生活保護となるような低所得者層が少ないことや、高齢者の割合が低いことなどである。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普通建設事業費（うち更新整備）が下回っているのは、市民会館などの公共施設を更新整備せず除却していることなどが要因と考えられる。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すでに経常経費の削減には努めているところではあるが、今後見込まれる大幅な税収減に備え、事務事業の見直しを進め、コストの低減に努める。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59,656
56,212
86.56
23,518,147
21,722,107
1,579,505
13,668,344
16,884,648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2159</xdr:rowOff>
    </xdr:from>
    <xdr:to>
      <xdr:col>24</xdr:col>
      <xdr:colOff>63500</xdr:colOff>
      <xdr:row>37</xdr:row>
      <xdr:rowOff>22733</xdr:rowOff>
    </xdr:to>
    <xdr:cxnSp macro="">
      <xdr:nvCxnSpPr>
        <xdr:cNvPr id="61" name="直線コネクタ 60"/>
        <xdr:cNvCxnSpPr/>
      </xdr:nvCxnSpPr>
      <xdr:spPr>
        <a:xfrm flipV="1">
          <a:off x="3797300" y="634580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37</xdr:row>
      <xdr:rowOff>22733</xdr:rowOff>
    </xdr:to>
    <xdr:cxnSp macro="">
      <xdr:nvCxnSpPr>
        <xdr:cNvPr id="64" name="直線コネクタ 63"/>
        <xdr:cNvCxnSpPr/>
      </xdr:nvCxnSpPr>
      <xdr:spPr>
        <a:xfrm>
          <a:off x="2908300" y="632180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36</xdr:row>
      <xdr:rowOff>155321</xdr:rowOff>
    </xdr:to>
    <xdr:cxnSp macro="">
      <xdr:nvCxnSpPr>
        <xdr:cNvPr id="67" name="直線コネクタ 66"/>
        <xdr:cNvCxnSpPr/>
      </xdr:nvCxnSpPr>
      <xdr:spPr>
        <a:xfrm flipV="1">
          <a:off x="2019300" y="63218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66167</xdr:rowOff>
    </xdr:from>
    <xdr:to>
      <xdr:col>10</xdr:col>
      <xdr:colOff>114300</xdr:colOff>
      <xdr:row>36</xdr:row>
      <xdr:rowOff>155321</xdr:rowOff>
    </xdr:to>
    <xdr:cxnSp macro="">
      <xdr:nvCxnSpPr>
        <xdr:cNvPr id="70" name="直線コネクタ 69"/>
        <xdr:cNvCxnSpPr/>
      </xdr:nvCxnSpPr>
      <xdr:spPr>
        <a:xfrm>
          <a:off x="1130300" y="623836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122809</xdr:rowOff>
    </xdr:from>
    <xdr:to>
      <xdr:col>24</xdr:col>
      <xdr:colOff>114300</xdr:colOff>
      <xdr:row>37</xdr:row>
      <xdr:rowOff>52959</xdr:rowOff>
    </xdr:to>
    <xdr:sp macro="" textlink="">
      <xdr:nvSpPr>
        <xdr:cNvPr id="80" name="楕円 79"/>
        <xdr:cNvSpPr/>
      </xdr:nvSpPr>
      <xdr:spPr>
        <a:xfrm>
          <a:off x="45847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101236</xdr:rowOff>
    </xdr:from>
    <xdr:ext cx="469744" cy="259045"/>
    <xdr:sp macro="" textlink="">
      <xdr:nvSpPr>
        <xdr:cNvPr id="81" name="議会費該当値テキスト"/>
        <xdr:cNvSpPr txBox="1"/>
      </xdr:nvSpPr>
      <xdr:spPr>
        <a:xfrm>
          <a:off x="4686300"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143383</xdr:rowOff>
    </xdr:from>
    <xdr:to>
      <xdr:col>20</xdr:col>
      <xdr:colOff>38100</xdr:colOff>
      <xdr:row>37</xdr:row>
      <xdr:rowOff>73533</xdr:rowOff>
    </xdr:to>
    <xdr:sp macro="" textlink="">
      <xdr:nvSpPr>
        <xdr:cNvPr id="82" name="楕円 81"/>
        <xdr:cNvSpPr/>
      </xdr:nvSpPr>
      <xdr:spPr>
        <a:xfrm>
          <a:off x="3746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64660</xdr:rowOff>
    </xdr:from>
    <xdr:ext cx="469744" cy="259045"/>
    <xdr:sp macro="" textlink="">
      <xdr:nvSpPr>
        <xdr:cNvPr id="83" name="テキスト ボックス 82"/>
        <xdr:cNvSpPr txBox="1"/>
      </xdr:nvSpPr>
      <xdr:spPr>
        <a:xfrm>
          <a:off x="3562428" y="640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98806</xdr:rowOff>
    </xdr:from>
    <xdr:to>
      <xdr:col>15</xdr:col>
      <xdr:colOff>101600</xdr:colOff>
      <xdr:row>37</xdr:row>
      <xdr:rowOff>28956</xdr:rowOff>
    </xdr:to>
    <xdr:sp macro="" textlink="">
      <xdr:nvSpPr>
        <xdr:cNvPr id="84" name="楕円 83"/>
        <xdr:cNvSpPr/>
      </xdr:nvSpPr>
      <xdr:spPr>
        <a:xfrm>
          <a:off x="2857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20083</xdr:rowOff>
    </xdr:from>
    <xdr:ext cx="469744" cy="259045"/>
    <xdr:sp macro="" textlink="">
      <xdr:nvSpPr>
        <xdr:cNvPr id="85" name="テキスト ボックス 84"/>
        <xdr:cNvSpPr txBox="1"/>
      </xdr:nvSpPr>
      <xdr:spPr>
        <a:xfrm>
          <a:off x="2673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104521</xdr:rowOff>
    </xdr:from>
    <xdr:to>
      <xdr:col>10</xdr:col>
      <xdr:colOff>165100</xdr:colOff>
      <xdr:row>37</xdr:row>
      <xdr:rowOff>34671</xdr:rowOff>
    </xdr:to>
    <xdr:sp macro="" textlink="">
      <xdr:nvSpPr>
        <xdr:cNvPr id="86" name="楕円 85"/>
        <xdr:cNvSpPr/>
      </xdr:nvSpPr>
      <xdr:spPr>
        <a:xfrm>
          <a:off x="1968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25798</xdr:rowOff>
    </xdr:from>
    <xdr:ext cx="469744" cy="259045"/>
    <xdr:sp macro="" textlink="">
      <xdr:nvSpPr>
        <xdr:cNvPr id="87" name="テキスト ボックス 86"/>
        <xdr:cNvSpPr txBox="1"/>
      </xdr:nvSpPr>
      <xdr:spPr>
        <a:xfrm>
          <a:off x="1784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xdr:rowOff>
    </xdr:from>
    <xdr:to>
      <xdr:col>6</xdr:col>
      <xdr:colOff>38100</xdr:colOff>
      <xdr:row>36</xdr:row>
      <xdr:rowOff>116967</xdr:rowOff>
    </xdr:to>
    <xdr:sp macro="" textlink="">
      <xdr:nvSpPr>
        <xdr:cNvPr id="88" name="楕円 87"/>
        <xdr:cNvSpPr/>
      </xdr:nvSpPr>
      <xdr:spPr>
        <a:xfrm>
          <a:off x="1079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108094</xdr:rowOff>
    </xdr:from>
    <xdr:ext cx="469744" cy="259045"/>
    <xdr:sp macro="" textlink="">
      <xdr:nvSpPr>
        <xdr:cNvPr id="89" name="テキスト ボックス 88"/>
        <xdr:cNvSpPr txBox="1"/>
      </xdr:nvSpPr>
      <xdr:spPr>
        <a:xfrm>
          <a:off x="895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134955</xdr:rowOff>
    </xdr:from>
    <xdr:to>
      <xdr:col>24</xdr:col>
      <xdr:colOff>63500</xdr:colOff>
      <xdr:row>57</xdr:row>
      <xdr:rowOff>142850</xdr:rowOff>
    </xdr:to>
    <xdr:cxnSp macro="">
      <xdr:nvCxnSpPr>
        <xdr:cNvPr id="116" name="直線コネクタ 115"/>
        <xdr:cNvCxnSpPr/>
      </xdr:nvCxnSpPr>
      <xdr:spPr>
        <a:xfrm flipV="1">
          <a:off x="3797300" y="9907605"/>
          <a:ext cx="8382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94593</xdr:rowOff>
    </xdr:from>
    <xdr:to>
      <xdr:col>19</xdr:col>
      <xdr:colOff>177800</xdr:colOff>
      <xdr:row>57</xdr:row>
      <xdr:rowOff>142850</xdr:rowOff>
    </xdr:to>
    <xdr:cxnSp macro="">
      <xdr:nvCxnSpPr>
        <xdr:cNvPr id="119" name="直線コネクタ 118"/>
        <xdr:cNvCxnSpPr/>
      </xdr:nvCxnSpPr>
      <xdr:spPr>
        <a:xfrm>
          <a:off x="2908300" y="9867243"/>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94593</xdr:rowOff>
    </xdr:from>
    <xdr:to>
      <xdr:col>15</xdr:col>
      <xdr:colOff>50800</xdr:colOff>
      <xdr:row>57</xdr:row>
      <xdr:rowOff>106924</xdr:rowOff>
    </xdr:to>
    <xdr:cxnSp macro="">
      <xdr:nvCxnSpPr>
        <xdr:cNvPr id="122" name="直線コネクタ 121"/>
        <xdr:cNvCxnSpPr/>
      </xdr:nvCxnSpPr>
      <xdr:spPr>
        <a:xfrm flipV="1">
          <a:off x="2019300" y="986724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100033</xdr:rowOff>
    </xdr:from>
    <xdr:to>
      <xdr:col>10</xdr:col>
      <xdr:colOff>114300</xdr:colOff>
      <xdr:row>57</xdr:row>
      <xdr:rowOff>106924</xdr:rowOff>
    </xdr:to>
    <xdr:cxnSp macro="">
      <xdr:nvCxnSpPr>
        <xdr:cNvPr id="125" name="直線コネクタ 124"/>
        <xdr:cNvCxnSpPr/>
      </xdr:nvCxnSpPr>
      <xdr:spPr>
        <a:xfrm>
          <a:off x="1130300" y="9872683"/>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84155</xdr:rowOff>
    </xdr:from>
    <xdr:to>
      <xdr:col>24</xdr:col>
      <xdr:colOff>114300</xdr:colOff>
      <xdr:row>58</xdr:row>
      <xdr:rowOff>14305</xdr:rowOff>
    </xdr:to>
    <xdr:sp macro="" textlink="">
      <xdr:nvSpPr>
        <xdr:cNvPr id="135" name="楕円 134"/>
        <xdr:cNvSpPr/>
      </xdr:nvSpPr>
      <xdr:spPr>
        <a:xfrm>
          <a:off x="4584700" y="98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170532</xdr:rowOff>
    </xdr:from>
    <xdr:ext cx="534377" cy="259045"/>
    <xdr:sp macro="" textlink="">
      <xdr:nvSpPr>
        <xdr:cNvPr id="136" name="総務費該当値テキスト"/>
        <xdr:cNvSpPr txBox="1"/>
      </xdr:nvSpPr>
      <xdr:spPr>
        <a:xfrm>
          <a:off x="4686300" y="97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92050</xdr:rowOff>
    </xdr:from>
    <xdr:to>
      <xdr:col>20</xdr:col>
      <xdr:colOff>38100</xdr:colOff>
      <xdr:row>58</xdr:row>
      <xdr:rowOff>22200</xdr:rowOff>
    </xdr:to>
    <xdr:sp macro="" textlink="">
      <xdr:nvSpPr>
        <xdr:cNvPr id="137" name="楕円 136"/>
        <xdr:cNvSpPr/>
      </xdr:nvSpPr>
      <xdr:spPr>
        <a:xfrm>
          <a:off x="3746500" y="98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13327</xdr:rowOff>
    </xdr:from>
    <xdr:ext cx="534377" cy="259045"/>
    <xdr:sp macro="" textlink="">
      <xdr:nvSpPr>
        <xdr:cNvPr id="138" name="テキスト ボックス 137"/>
        <xdr:cNvSpPr txBox="1"/>
      </xdr:nvSpPr>
      <xdr:spPr>
        <a:xfrm>
          <a:off x="3530111" y="99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43793</xdr:rowOff>
    </xdr:from>
    <xdr:to>
      <xdr:col>15</xdr:col>
      <xdr:colOff>101600</xdr:colOff>
      <xdr:row>57</xdr:row>
      <xdr:rowOff>145393</xdr:rowOff>
    </xdr:to>
    <xdr:sp macro="" textlink="">
      <xdr:nvSpPr>
        <xdr:cNvPr id="139" name="楕円 138"/>
        <xdr:cNvSpPr/>
      </xdr:nvSpPr>
      <xdr:spPr>
        <a:xfrm>
          <a:off x="2857500" y="9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136520</xdr:rowOff>
    </xdr:from>
    <xdr:ext cx="534377" cy="259045"/>
    <xdr:sp macro="" textlink="">
      <xdr:nvSpPr>
        <xdr:cNvPr id="140" name="テキスト ボックス 139"/>
        <xdr:cNvSpPr txBox="1"/>
      </xdr:nvSpPr>
      <xdr:spPr>
        <a:xfrm>
          <a:off x="2641111" y="99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56124</xdr:rowOff>
    </xdr:from>
    <xdr:to>
      <xdr:col>10</xdr:col>
      <xdr:colOff>165100</xdr:colOff>
      <xdr:row>57</xdr:row>
      <xdr:rowOff>157724</xdr:rowOff>
    </xdr:to>
    <xdr:sp macro="" textlink="">
      <xdr:nvSpPr>
        <xdr:cNvPr id="141" name="楕円 140"/>
        <xdr:cNvSpPr/>
      </xdr:nvSpPr>
      <xdr:spPr>
        <a:xfrm>
          <a:off x="1968500" y="9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148851</xdr:rowOff>
    </xdr:from>
    <xdr:ext cx="534377" cy="259045"/>
    <xdr:sp macro="" textlink="">
      <xdr:nvSpPr>
        <xdr:cNvPr id="142" name="テキスト ボックス 141"/>
        <xdr:cNvSpPr txBox="1"/>
      </xdr:nvSpPr>
      <xdr:spPr>
        <a:xfrm>
          <a:off x="1752111" y="9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49233</xdr:rowOff>
    </xdr:from>
    <xdr:to>
      <xdr:col>6</xdr:col>
      <xdr:colOff>38100</xdr:colOff>
      <xdr:row>57</xdr:row>
      <xdr:rowOff>150833</xdr:rowOff>
    </xdr:to>
    <xdr:sp macro="" textlink="">
      <xdr:nvSpPr>
        <xdr:cNvPr id="143" name="楕円 142"/>
        <xdr:cNvSpPr/>
      </xdr:nvSpPr>
      <xdr:spPr>
        <a:xfrm>
          <a:off x="1079500" y="9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141960</xdr:rowOff>
    </xdr:from>
    <xdr:ext cx="534377" cy="259045"/>
    <xdr:sp macro="" textlink="">
      <xdr:nvSpPr>
        <xdr:cNvPr id="144" name="テキスト ボックス 143"/>
        <xdr:cNvSpPr txBox="1"/>
      </xdr:nvSpPr>
      <xdr:spPr>
        <a:xfrm>
          <a:off x="863111" y="99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87100</xdr:rowOff>
    </xdr:from>
    <xdr:to>
      <xdr:col>24</xdr:col>
      <xdr:colOff>63500</xdr:colOff>
      <xdr:row>78</xdr:row>
      <xdr:rowOff>151022</xdr:rowOff>
    </xdr:to>
    <xdr:cxnSp macro="">
      <xdr:nvCxnSpPr>
        <xdr:cNvPr id="176" name="直線コネクタ 175"/>
        <xdr:cNvCxnSpPr/>
      </xdr:nvCxnSpPr>
      <xdr:spPr>
        <a:xfrm flipV="1">
          <a:off x="3797300" y="13460200"/>
          <a:ext cx="8382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136065</xdr:rowOff>
    </xdr:from>
    <xdr:to>
      <xdr:col>19</xdr:col>
      <xdr:colOff>177800</xdr:colOff>
      <xdr:row>78</xdr:row>
      <xdr:rowOff>151022</xdr:rowOff>
    </xdr:to>
    <xdr:cxnSp macro="">
      <xdr:nvCxnSpPr>
        <xdr:cNvPr id="179" name="直線コネクタ 178"/>
        <xdr:cNvCxnSpPr/>
      </xdr:nvCxnSpPr>
      <xdr:spPr>
        <a:xfrm>
          <a:off x="2908300" y="13509165"/>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136065</xdr:rowOff>
    </xdr:from>
    <xdr:to>
      <xdr:col>15</xdr:col>
      <xdr:colOff>50800</xdr:colOff>
      <xdr:row>78</xdr:row>
      <xdr:rowOff>147265</xdr:rowOff>
    </xdr:to>
    <xdr:cxnSp macro="">
      <xdr:nvCxnSpPr>
        <xdr:cNvPr id="182" name="直線コネクタ 181"/>
        <xdr:cNvCxnSpPr/>
      </xdr:nvCxnSpPr>
      <xdr:spPr>
        <a:xfrm flipV="1">
          <a:off x="2019300" y="1350916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147265</xdr:rowOff>
    </xdr:from>
    <xdr:to>
      <xdr:col>10</xdr:col>
      <xdr:colOff>114300</xdr:colOff>
      <xdr:row>79</xdr:row>
      <xdr:rowOff>15602</xdr:rowOff>
    </xdr:to>
    <xdr:cxnSp macro="">
      <xdr:nvCxnSpPr>
        <xdr:cNvPr id="185" name="直線コネクタ 184"/>
        <xdr:cNvCxnSpPr/>
      </xdr:nvCxnSpPr>
      <xdr:spPr>
        <a:xfrm flipV="1">
          <a:off x="1130300" y="13520365"/>
          <a:ext cx="889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36300</xdr:rowOff>
    </xdr:from>
    <xdr:to>
      <xdr:col>24</xdr:col>
      <xdr:colOff>114300</xdr:colOff>
      <xdr:row>78</xdr:row>
      <xdr:rowOff>137900</xdr:rowOff>
    </xdr:to>
    <xdr:sp macro="" textlink="">
      <xdr:nvSpPr>
        <xdr:cNvPr id="195" name="楕円 194"/>
        <xdr:cNvSpPr/>
      </xdr:nvSpPr>
      <xdr:spPr>
        <a:xfrm>
          <a:off x="4584700" y="134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122677</xdr:rowOff>
    </xdr:from>
    <xdr:ext cx="599010" cy="259045"/>
    <xdr:sp macro="" textlink="">
      <xdr:nvSpPr>
        <xdr:cNvPr id="196" name="民生費該当値テキスト"/>
        <xdr:cNvSpPr txBox="1"/>
      </xdr:nvSpPr>
      <xdr:spPr>
        <a:xfrm>
          <a:off x="4686300" y="1332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100222</xdr:rowOff>
    </xdr:from>
    <xdr:to>
      <xdr:col>20</xdr:col>
      <xdr:colOff>38100</xdr:colOff>
      <xdr:row>79</xdr:row>
      <xdr:rowOff>30372</xdr:rowOff>
    </xdr:to>
    <xdr:sp macro="" textlink="">
      <xdr:nvSpPr>
        <xdr:cNvPr id="197" name="楕円 196"/>
        <xdr:cNvSpPr/>
      </xdr:nvSpPr>
      <xdr:spPr>
        <a:xfrm>
          <a:off x="37465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21499</xdr:rowOff>
    </xdr:from>
    <xdr:ext cx="599010" cy="259045"/>
    <xdr:sp macro="" textlink="">
      <xdr:nvSpPr>
        <xdr:cNvPr id="198" name="テキスト ボックス 197"/>
        <xdr:cNvSpPr txBox="1"/>
      </xdr:nvSpPr>
      <xdr:spPr>
        <a:xfrm>
          <a:off x="3497795" y="135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85265</xdr:rowOff>
    </xdr:from>
    <xdr:to>
      <xdr:col>15</xdr:col>
      <xdr:colOff>101600</xdr:colOff>
      <xdr:row>79</xdr:row>
      <xdr:rowOff>15415</xdr:rowOff>
    </xdr:to>
    <xdr:sp macro="" textlink="">
      <xdr:nvSpPr>
        <xdr:cNvPr id="199" name="楕円 198"/>
        <xdr:cNvSpPr/>
      </xdr:nvSpPr>
      <xdr:spPr>
        <a:xfrm>
          <a:off x="2857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6542</xdr:rowOff>
    </xdr:from>
    <xdr:ext cx="599010" cy="259045"/>
    <xdr:sp macro="" textlink="">
      <xdr:nvSpPr>
        <xdr:cNvPr id="200" name="テキスト ボックス 199"/>
        <xdr:cNvSpPr txBox="1"/>
      </xdr:nvSpPr>
      <xdr:spPr>
        <a:xfrm>
          <a:off x="2608795" y="135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96465</xdr:rowOff>
    </xdr:from>
    <xdr:to>
      <xdr:col>10</xdr:col>
      <xdr:colOff>165100</xdr:colOff>
      <xdr:row>79</xdr:row>
      <xdr:rowOff>26615</xdr:rowOff>
    </xdr:to>
    <xdr:sp macro="" textlink="">
      <xdr:nvSpPr>
        <xdr:cNvPr id="201" name="楕円 200"/>
        <xdr:cNvSpPr/>
      </xdr:nvSpPr>
      <xdr:spPr>
        <a:xfrm>
          <a:off x="1968500" y="134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17742</xdr:rowOff>
    </xdr:from>
    <xdr:ext cx="599010" cy="259045"/>
    <xdr:sp macro="" textlink="">
      <xdr:nvSpPr>
        <xdr:cNvPr id="202" name="テキスト ボックス 201"/>
        <xdr:cNvSpPr txBox="1"/>
      </xdr:nvSpPr>
      <xdr:spPr>
        <a:xfrm>
          <a:off x="1719795" y="135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136252</xdr:rowOff>
    </xdr:from>
    <xdr:to>
      <xdr:col>6</xdr:col>
      <xdr:colOff>38100</xdr:colOff>
      <xdr:row>79</xdr:row>
      <xdr:rowOff>66402</xdr:rowOff>
    </xdr:to>
    <xdr:sp macro="" textlink="">
      <xdr:nvSpPr>
        <xdr:cNvPr id="203" name="楕円 202"/>
        <xdr:cNvSpPr/>
      </xdr:nvSpPr>
      <xdr:spPr>
        <a:xfrm>
          <a:off x="1079500" y="13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57529</xdr:rowOff>
    </xdr:from>
    <xdr:ext cx="534377" cy="259045"/>
    <xdr:sp macro="" textlink="">
      <xdr:nvSpPr>
        <xdr:cNvPr id="204" name="テキスト ボックス 203"/>
        <xdr:cNvSpPr txBox="1"/>
      </xdr:nvSpPr>
      <xdr:spPr>
        <a:xfrm>
          <a:off x="863111" y="136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57198</xdr:rowOff>
    </xdr:from>
    <xdr:to>
      <xdr:col>24</xdr:col>
      <xdr:colOff>63500</xdr:colOff>
      <xdr:row>94</xdr:row>
      <xdr:rowOff>119720</xdr:rowOff>
    </xdr:to>
    <xdr:cxnSp macro="">
      <xdr:nvCxnSpPr>
        <xdr:cNvPr id="232" name="直線コネクタ 231"/>
        <xdr:cNvCxnSpPr/>
      </xdr:nvCxnSpPr>
      <xdr:spPr>
        <a:xfrm>
          <a:off x="3797300" y="16173498"/>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53839</xdr:rowOff>
    </xdr:from>
    <xdr:to>
      <xdr:col>19</xdr:col>
      <xdr:colOff>177800</xdr:colOff>
      <xdr:row>94</xdr:row>
      <xdr:rowOff>57198</xdr:rowOff>
    </xdr:to>
    <xdr:cxnSp macro="">
      <xdr:nvCxnSpPr>
        <xdr:cNvPr id="235" name="直線コネクタ 234"/>
        <xdr:cNvCxnSpPr/>
      </xdr:nvCxnSpPr>
      <xdr:spPr>
        <a:xfrm>
          <a:off x="2908300" y="16170139"/>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112793</xdr:rowOff>
    </xdr:from>
    <xdr:to>
      <xdr:col>15</xdr:col>
      <xdr:colOff>50800</xdr:colOff>
      <xdr:row>94</xdr:row>
      <xdr:rowOff>53839</xdr:rowOff>
    </xdr:to>
    <xdr:cxnSp macro="">
      <xdr:nvCxnSpPr>
        <xdr:cNvPr id="238" name="直線コネクタ 237"/>
        <xdr:cNvCxnSpPr/>
      </xdr:nvCxnSpPr>
      <xdr:spPr>
        <a:xfrm>
          <a:off x="2019300" y="16057643"/>
          <a:ext cx="889000" cy="1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112793</xdr:rowOff>
    </xdr:from>
    <xdr:to>
      <xdr:col>10</xdr:col>
      <xdr:colOff>114300</xdr:colOff>
      <xdr:row>93</xdr:row>
      <xdr:rowOff>134305</xdr:rowOff>
    </xdr:to>
    <xdr:cxnSp macro="">
      <xdr:nvCxnSpPr>
        <xdr:cNvPr id="241" name="直線コネクタ 240"/>
        <xdr:cNvCxnSpPr/>
      </xdr:nvCxnSpPr>
      <xdr:spPr>
        <a:xfrm flipV="1">
          <a:off x="1130300" y="16057643"/>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68920</xdr:rowOff>
    </xdr:from>
    <xdr:to>
      <xdr:col>24</xdr:col>
      <xdr:colOff>114300</xdr:colOff>
      <xdr:row>94</xdr:row>
      <xdr:rowOff>170520</xdr:rowOff>
    </xdr:to>
    <xdr:sp macro="" textlink="">
      <xdr:nvSpPr>
        <xdr:cNvPr id="251" name="楕円 250"/>
        <xdr:cNvSpPr/>
      </xdr:nvSpPr>
      <xdr:spPr>
        <a:xfrm>
          <a:off x="4584700" y="161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91797</xdr:rowOff>
    </xdr:from>
    <xdr:ext cx="534377" cy="259045"/>
    <xdr:sp macro="" textlink="">
      <xdr:nvSpPr>
        <xdr:cNvPr id="252" name="衛生費該当値テキスト"/>
        <xdr:cNvSpPr txBox="1"/>
      </xdr:nvSpPr>
      <xdr:spPr>
        <a:xfrm>
          <a:off x="4686300" y="160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6398</xdr:rowOff>
    </xdr:from>
    <xdr:to>
      <xdr:col>20</xdr:col>
      <xdr:colOff>38100</xdr:colOff>
      <xdr:row>94</xdr:row>
      <xdr:rowOff>107998</xdr:rowOff>
    </xdr:to>
    <xdr:sp macro="" textlink="">
      <xdr:nvSpPr>
        <xdr:cNvPr id="253" name="楕円 252"/>
        <xdr:cNvSpPr/>
      </xdr:nvSpPr>
      <xdr:spPr>
        <a:xfrm>
          <a:off x="3746500" y="161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124525</xdr:rowOff>
    </xdr:from>
    <xdr:ext cx="534377" cy="259045"/>
    <xdr:sp macro="" textlink="">
      <xdr:nvSpPr>
        <xdr:cNvPr id="254" name="テキスト ボックス 253"/>
        <xdr:cNvSpPr txBox="1"/>
      </xdr:nvSpPr>
      <xdr:spPr>
        <a:xfrm>
          <a:off x="3530111" y="158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3039</xdr:rowOff>
    </xdr:from>
    <xdr:to>
      <xdr:col>15</xdr:col>
      <xdr:colOff>101600</xdr:colOff>
      <xdr:row>94</xdr:row>
      <xdr:rowOff>104639</xdr:rowOff>
    </xdr:to>
    <xdr:sp macro="" textlink="">
      <xdr:nvSpPr>
        <xdr:cNvPr id="255" name="楕円 254"/>
        <xdr:cNvSpPr/>
      </xdr:nvSpPr>
      <xdr:spPr>
        <a:xfrm>
          <a:off x="2857500" y="161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121166</xdr:rowOff>
    </xdr:from>
    <xdr:ext cx="534377" cy="259045"/>
    <xdr:sp macro="" textlink="">
      <xdr:nvSpPr>
        <xdr:cNvPr id="256" name="テキスト ボックス 255"/>
        <xdr:cNvSpPr txBox="1"/>
      </xdr:nvSpPr>
      <xdr:spPr>
        <a:xfrm>
          <a:off x="2641111" y="158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61993</xdr:rowOff>
    </xdr:from>
    <xdr:to>
      <xdr:col>10</xdr:col>
      <xdr:colOff>165100</xdr:colOff>
      <xdr:row>93</xdr:row>
      <xdr:rowOff>163593</xdr:rowOff>
    </xdr:to>
    <xdr:sp macro="" textlink="">
      <xdr:nvSpPr>
        <xdr:cNvPr id="257" name="楕円 256"/>
        <xdr:cNvSpPr/>
      </xdr:nvSpPr>
      <xdr:spPr>
        <a:xfrm>
          <a:off x="1968500" y="160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8670</xdr:rowOff>
    </xdr:from>
    <xdr:ext cx="534377" cy="259045"/>
    <xdr:sp macro="" textlink="">
      <xdr:nvSpPr>
        <xdr:cNvPr id="258" name="テキスト ボックス 257"/>
        <xdr:cNvSpPr txBox="1"/>
      </xdr:nvSpPr>
      <xdr:spPr>
        <a:xfrm>
          <a:off x="1752111" y="157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83505</xdr:rowOff>
    </xdr:from>
    <xdr:to>
      <xdr:col>6</xdr:col>
      <xdr:colOff>38100</xdr:colOff>
      <xdr:row>94</xdr:row>
      <xdr:rowOff>13655</xdr:rowOff>
    </xdr:to>
    <xdr:sp macro="" textlink="">
      <xdr:nvSpPr>
        <xdr:cNvPr id="259" name="楕円 258"/>
        <xdr:cNvSpPr/>
      </xdr:nvSpPr>
      <xdr:spPr>
        <a:xfrm>
          <a:off x="1079500" y="160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30182</xdr:rowOff>
    </xdr:from>
    <xdr:ext cx="534377" cy="259045"/>
    <xdr:sp macro="" textlink="">
      <xdr:nvSpPr>
        <xdr:cNvPr id="260" name="テキスト ボックス 259"/>
        <xdr:cNvSpPr txBox="1"/>
      </xdr:nvSpPr>
      <xdr:spPr>
        <a:xfrm>
          <a:off x="863111" y="158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32429</xdr:rowOff>
    </xdr:from>
    <xdr:to>
      <xdr:col>55</xdr:col>
      <xdr:colOff>0</xdr:colOff>
      <xdr:row>37</xdr:row>
      <xdr:rowOff>87979</xdr:rowOff>
    </xdr:to>
    <xdr:cxnSp macro="">
      <xdr:nvCxnSpPr>
        <xdr:cNvPr id="285" name="直線コネクタ 284"/>
        <xdr:cNvCxnSpPr/>
      </xdr:nvCxnSpPr>
      <xdr:spPr>
        <a:xfrm flipV="1">
          <a:off x="9639300" y="6376079"/>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87979</xdr:rowOff>
    </xdr:from>
    <xdr:to>
      <xdr:col>50</xdr:col>
      <xdr:colOff>114300</xdr:colOff>
      <xdr:row>37</xdr:row>
      <xdr:rowOff>116040</xdr:rowOff>
    </xdr:to>
    <xdr:cxnSp macro="">
      <xdr:nvCxnSpPr>
        <xdr:cNvPr id="288" name="直線コネクタ 287"/>
        <xdr:cNvCxnSpPr/>
      </xdr:nvCxnSpPr>
      <xdr:spPr>
        <a:xfrm flipV="1">
          <a:off x="8750300" y="6431629"/>
          <a:ext cx="8890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116040</xdr:rowOff>
    </xdr:from>
    <xdr:to>
      <xdr:col>45</xdr:col>
      <xdr:colOff>177800</xdr:colOff>
      <xdr:row>37</xdr:row>
      <xdr:rowOff>118612</xdr:rowOff>
    </xdr:to>
    <xdr:cxnSp macro="">
      <xdr:nvCxnSpPr>
        <xdr:cNvPr id="291" name="直線コネクタ 290"/>
        <xdr:cNvCxnSpPr/>
      </xdr:nvCxnSpPr>
      <xdr:spPr>
        <a:xfrm flipV="1">
          <a:off x="7861300" y="645969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118612</xdr:rowOff>
    </xdr:from>
    <xdr:to>
      <xdr:col>41</xdr:col>
      <xdr:colOff>50800</xdr:colOff>
      <xdr:row>37</xdr:row>
      <xdr:rowOff>127641</xdr:rowOff>
    </xdr:to>
    <xdr:cxnSp macro="">
      <xdr:nvCxnSpPr>
        <xdr:cNvPr id="294" name="直線コネクタ 293"/>
        <xdr:cNvCxnSpPr/>
      </xdr:nvCxnSpPr>
      <xdr:spPr>
        <a:xfrm flipV="1">
          <a:off x="6972300" y="646226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153079</xdr:rowOff>
    </xdr:from>
    <xdr:to>
      <xdr:col>55</xdr:col>
      <xdr:colOff>50800</xdr:colOff>
      <xdr:row>37</xdr:row>
      <xdr:rowOff>83229</xdr:rowOff>
    </xdr:to>
    <xdr:sp macro="" textlink="">
      <xdr:nvSpPr>
        <xdr:cNvPr id="304" name="楕円 303"/>
        <xdr:cNvSpPr/>
      </xdr:nvSpPr>
      <xdr:spPr>
        <a:xfrm>
          <a:off x="10426700" y="6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4506</xdr:rowOff>
    </xdr:from>
    <xdr:ext cx="469744" cy="259045"/>
    <xdr:sp macro="" textlink="">
      <xdr:nvSpPr>
        <xdr:cNvPr id="305" name="労働費該当値テキスト"/>
        <xdr:cNvSpPr txBox="1"/>
      </xdr:nvSpPr>
      <xdr:spPr>
        <a:xfrm>
          <a:off x="10528300" y="61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37179</xdr:rowOff>
    </xdr:from>
    <xdr:to>
      <xdr:col>50</xdr:col>
      <xdr:colOff>165100</xdr:colOff>
      <xdr:row>37</xdr:row>
      <xdr:rowOff>138779</xdr:rowOff>
    </xdr:to>
    <xdr:sp macro="" textlink="">
      <xdr:nvSpPr>
        <xdr:cNvPr id="306" name="楕円 305"/>
        <xdr:cNvSpPr/>
      </xdr:nvSpPr>
      <xdr:spPr>
        <a:xfrm>
          <a:off x="9588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155306</xdr:rowOff>
    </xdr:from>
    <xdr:ext cx="469744" cy="259045"/>
    <xdr:sp macro="" textlink="">
      <xdr:nvSpPr>
        <xdr:cNvPr id="307" name="テキスト ボックス 306"/>
        <xdr:cNvSpPr txBox="1"/>
      </xdr:nvSpPr>
      <xdr:spPr>
        <a:xfrm>
          <a:off x="9404428" y="61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65240</xdr:rowOff>
    </xdr:from>
    <xdr:to>
      <xdr:col>46</xdr:col>
      <xdr:colOff>38100</xdr:colOff>
      <xdr:row>37</xdr:row>
      <xdr:rowOff>166839</xdr:rowOff>
    </xdr:to>
    <xdr:sp macro="" textlink="">
      <xdr:nvSpPr>
        <xdr:cNvPr id="308" name="楕円 307"/>
        <xdr:cNvSpPr/>
      </xdr:nvSpPr>
      <xdr:spPr>
        <a:xfrm>
          <a:off x="8699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157967</xdr:rowOff>
    </xdr:from>
    <xdr:ext cx="469744" cy="259045"/>
    <xdr:sp macro="" textlink="">
      <xdr:nvSpPr>
        <xdr:cNvPr id="309" name="テキスト ボックス 308"/>
        <xdr:cNvSpPr txBox="1"/>
      </xdr:nvSpPr>
      <xdr:spPr>
        <a:xfrm>
          <a:off x="8515428" y="65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67812</xdr:rowOff>
    </xdr:from>
    <xdr:to>
      <xdr:col>41</xdr:col>
      <xdr:colOff>101600</xdr:colOff>
      <xdr:row>37</xdr:row>
      <xdr:rowOff>169411</xdr:rowOff>
    </xdr:to>
    <xdr:sp macro="" textlink="">
      <xdr:nvSpPr>
        <xdr:cNvPr id="310" name="楕円 309"/>
        <xdr:cNvSpPr/>
      </xdr:nvSpPr>
      <xdr:spPr>
        <a:xfrm>
          <a:off x="7810500" y="6411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160538</xdr:rowOff>
    </xdr:from>
    <xdr:ext cx="469744" cy="259045"/>
    <xdr:sp macro="" textlink="">
      <xdr:nvSpPr>
        <xdr:cNvPr id="311" name="テキスト ボックス 310"/>
        <xdr:cNvSpPr txBox="1"/>
      </xdr:nvSpPr>
      <xdr:spPr>
        <a:xfrm>
          <a:off x="7626428" y="65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76841</xdr:rowOff>
    </xdr:from>
    <xdr:to>
      <xdr:col>36</xdr:col>
      <xdr:colOff>165100</xdr:colOff>
      <xdr:row>38</xdr:row>
      <xdr:rowOff>6992</xdr:rowOff>
    </xdr:to>
    <xdr:sp macro="" textlink="">
      <xdr:nvSpPr>
        <xdr:cNvPr id="312" name="楕円 311"/>
        <xdr:cNvSpPr/>
      </xdr:nvSpPr>
      <xdr:spPr>
        <a:xfrm>
          <a:off x="6921500" y="6420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169568</xdr:rowOff>
    </xdr:from>
    <xdr:ext cx="469744" cy="259045"/>
    <xdr:sp macro="" textlink="">
      <xdr:nvSpPr>
        <xdr:cNvPr id="313" name="テキスト ボックス 312"/>
        <xdr:cNvSpPr txBox="1"/>
      </xdr:nvSpPr>
      <xdr:spPr>
        <a:xfrm>
          <a:off x="6737428" y="65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22309</xdr:rowOff>
    </xdr:from>
    <xdr:to>
      <xdr:col>55</xdr:col>
      <xdr:colOff>0</xdr:colOff>
      <xdr:row>59</xdr:row>
      <xdr:rowOff>60964</xdr:rowOff>
    </xdr:to>
    <xdr:cxnSp macro="">
      <xdr:nvCxnSpPr>
        <xdr:cNvPr id="344" name="直線コネクタ 343"/>
        <xdr:cNvCxnSpPr/>
      </xdr:nvCxnSpPr>
      <xdr:spPr>
        <a:xfrm flipV="1">
          <a:off x="9639300" y="10137859"/>
          <a:ext cx="8382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57328</xdr:rowOff>
    </xdr:from>
    <xdr:to>
      <xdr:col>50</xdr:col>
      <xdr:colOff>114300</xdr:colOff>
      <xdr:row>59</xdr:row>
      <xdr:rowOff>60964</xdr:rowOff>
    </xdr:to>
    <xdr:cxnSp macro="">
      <xdr:nvCxnSpPr>
        <xdr:cNvPr id="347" name="直線コネクタ 346"/>
        <xdr:cNvCxnSpPr/>
      </xdr:nvCxnSpPr>
      <xdr:spPr>
        <a:xfrm>
          <a:off x="8750300" y="10172878"/>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57328</xdr:rowOff>
    </xdr:from>
    <xdr:to>
      <xdr:col>45</xdr:col>
      <xdr:colOff>177800</xdr:colOff>
      <xdr:row>59</xdr:row>
      <xdr:rowOff>59309</xdr:rowOff>
    </xdr:to>
    <xdr:cxnSp macro="">
      <xdr:nvCxnSpPr>
        <xdr:cNvPr id="350" name="直線コネクタ 349"/>
        <xdr:cNvCxnSpPr/>
      </xdr:nvCxnSpPr>
      <xdr:spPr>
        <a:xfrm flipV="1">
          <a:off x="7861300" y="1017287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59309</xdr:rowOff>
    </xdr:from>
    <xdr:to>
      <xdr:col>41</xdr:col>
      <xdr:colOff>50800</xdr:colOff>
      <xdr:row>59</xdr:row>
      <xdr:rowOff>64839</xdr:rowOff>
    </xdr:to>
    <xdr:cxnSp macro="">
      <xdr:nvCxnSpPr>
        <xdr:cNvPr id="353" name="直線コネクタ 352"/>
        <xdr:cNvCxnSpPr/>
      </xdr:nvCxnSpPr>
      <xdr:spPr>
        <a:xfrm flipV="1">
          <a:off x="6972300" y="10174859"/>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142959</xdr:rowOff>
    </xdr:from>
    <xdr:to>
      <xdr:col>55</xdr:col>
      <xdr:colOff>50800</xdr:colOff>
      <xdr:row>59</xdr:row>
      <xdr:rowOff>73109</xdr:rowOff>
    </xdr:to>
    <xdr:sp macro="" textlink="">
      <xdr:nvSpPr>
        <xdr:cNvPr id="363" name="楕円 362"/>
        <xdr:cNvSpPr/>
      </xdr:nvSpPr>
      <xdr:spPr>
        <a:xfrm>
          <a:off x="104267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57886</xdr:rowOff>
    </xdr:from>
    <xdr:ext cx="469744" cy="259045"/>
    <xdr:sp macro="" textlink="">
      <xdr:nvSpPr>
        <xdr:cNvPr id="364" name="農林水産業費該当値テキスト"/>
        <xdr:cNvSpPr txBox="1"/>
      </xdr:nvSpPr>
      <xdr:spPr>
        <a:xfrm>
          <a:off x="10528300" y="100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10164</xdr:rowOff>
    </xdr:from>
    <xdr:to>
      <xdr:col>50</xdr:col>
      <xdr:colOff>165100</xdr:colOff>
      <xdr:row>59</xdr:row>
      <xdr:rowOff>111764</xdr:rowOff>
    </xdr:to>
    <xdr:sp macro="" textlink="">
      <xdr:nvSpPr>
        <xdr:cNvPr id="365" name="楕円 364"/>
        <xdr:cNvSpPr/>
      </xdr:nvSpPr>
      <xdr:spPr>
        <a:xfrm>
          <a:off x="9588500" y="101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102891</xdr:rowOff>
    </xdr:from>
    <xdr:ext cx="469744" cy="259045"/>
    <xdr:sp macro="" textlink="">
      <xdr:nvSpPr>
        <xdr:cNvPr id="366" name="テキスト ボックス 365"/>
        <xdr:cNvSpPr txBox="1"/>
      </xdr:nvSpPr>
      <xdr:spPr>
        <a:xfrm>
          <a:off x="9404428" y="102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6528</xdr:rowOff>
    </xdr:from>
    <xdr:to>
      <xdr:col>46</xdr:col>
      <xdr:colOff>38100</xdr:colOff>
      <xdr:row>59</xdr:row>
      <xdr:rowOff>108128</xdr:rowOff>
    </xdr:to>
    <xdr:sp macro="" textlink="">
      <xdr:nvSpPr>
        <xdr:cNvPr id="367" name="楕円 366"/>
        <xdr:cNvSpPr/>
      </xdr:nvSpPr>
      <xdr:spPr>
        <a:xfrm>
          <a:off x="8699500" y="101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99255</xdr:rowOff>
    </xdr:from>
    <xdr:ext cx="469744" cy="259045"/>
    <xdr:sp macro="" textlink="">
      <xdr:nvSpPr>
        <xdr:cNvPr id="368" name="テキスト ボックス 367"/>
        <xdr:cNvSpPr txBox="1"/>
      </xdr:nvSpPr>
      <xdr:spPr>
        <a:xfrm>
          <a:off x="8515428" y="1021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8509</xdr:rowOff>
    </xdr:from>
    <xdr:to>
      <xdr:col>41</xdr:col>
      <xdr:colOff>101600</xdr:colOff>
      <xdr:row>59</xdr:row>
      <xdr:rowOff>110109</xdr:rowOff>
    </xdr:to>
    <xdr:sp macro="" textlink="">
      <xdr:nvSpPr>
        <xdr:cNvPr id="369" name="楕円 368"/>
        <xdr:cNvSpPr/>
      </xdr:nvSpPr>
      <xdr:spPr>
        <a:xfrm>
          <a:off x="78105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101236</xdr:rowOff>
    </xdr:from>
    <xdr:ext cx="469744" cy="259045"/>
    <xdr:sp macro="" textlink="">
      <xdr:nvSpPr>
        <xdr:cNvPr id="370" name="テキスト ボックス 369"/>
        <xdr:cNvSpPr txBox="1"/>
      </xdr:nvSpPr>
      <xdr:spPr>
        <a:xfrm>
          <a:off x="7626428" y="102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14039</xdr:rowOff>
    </xdr:from>
    <xdr:to>
      <xdr:col>36</xdr:col>
      <xdr:colOff>165100</xdr:colOff>
      <xdr:row>59</xdr:row>
      <xdr:rowOff>115639</xdr:rowOff>
    </xdr:to>
    <xdr:sp macro="" textlink="">
      <xdr:nvSpPr>
        <xdr:cNvPr id="371" name="楕円 370"/>
        <xdr:cNvSpPr/>
      </xdr:nvSpPr>
      <xdr:spPr>
        <a:xfrm>
          <a:off x="6921500" y="101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106766</xdr:rowOff>
    </xdr:from>
    <xdr:ext cx="469744" cy="259045"/>
    <xdr:sp macro="" textlink="">
      <xdr:nvSpPr>
        <xdr:cNvPr id="372" name="テキスト ボックス 371"/>
        <xdr:cNvSpPr txBox="1"/>
      </xdr:nvSpPr>
      <xdr:spPr>
        <a:xfrm>
          <a:off x="6737428" y="102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147176</xdr:rowOff>
    </xdr:from>
    <xdr:to>
      <xdr:col>55</xdr:col>
      <xdr:colOff>0</xdr:colOff>
      <xdr:row>77</xdr:row>
      <xdr:rowOff>5717</xdr:rowOff>
    </xdr:to>
    <xdr:cxnSp macro="">
      <xdr:nvCxnSpPr>
        <xdr:cNvPr id="399" name="直線コネクタ 398"/>
        <xdr:cNvCxnSpPr/>
      </xdr:nvCxnSpPr>
      <xdr:spPr>
        <a:xfrm>
          <a:off x="9639300" y="13177376"/>
          <a:ext cx="8382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147176</xdr:rowOff>
    </xdr:from>
    <xdr:to>
      <xdr:col>50</xdr:col>
      <xdr:colOff>114300</xdr:colOff>
      <xdr:row>77</xdr:row>
      <xdr:rowOff>116497</xdr:rowOff>
    </xdr:to>
    <xdr:cxnSp macro="">
      <xdr:nvCxnSpPr>
        <xdr:cNvPr id="402" name="直線コネクタ 401"/>
        <xdr:cNvCxnSpPr/>
      </xdr:nvCxnSpPr>
      <xdr:spPr>
        <a:xfrm flipV="1">
          <a:off x="8750300" y="13177376"/>
          <a:ext cx="889000" cy="1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107947</xdr:rowOff>
    </xdr:from>
    <xdr:to>
      <xdr:col>45</xdr:col>
      <xdr:colOff>177800</xdr:colOff>
      <xdr:row>77</xdr:row>
      <xdr:rowOff>116497</xdr:rowOff>
    </xdr:to>
    <xdr:cxnSp macro="">
      <xdr:nvCxnSpPr>
        <xdr:cNvPr id="405" name="直線コネクタ 404"/>
        <xdr:cNvCxnSpPr/>
      </xdr:nvCxnSpPr>
      <xdr:spPr>
        <a:xfrm>
          <a:off x="7861300" y="1330959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86413</xdr:rowOff>
    </xdr:from>
    <xdr:to>
      <xdr:col>41</xdr:col>
      <xdr:colOff>50800</xdr:colOff>
      <xdr:row>77</xdr:row>
      <xdr:rowOff>107947</xdr:rowOff>
    </xdr:to>
    <xdr:cxnSp macro="">
      <xdr:nvCxnSpPr>
        <xdr:cNvPr id="408" name="直線コネクタ 407"/>
        <xdr:cNvCxnSpPr/>
      </xdr:nvCxnSpPr>
      <xdr:spPr>
        <a:xfrm>
          <a:off x="6972300" y="13288063"/>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126367</xdr:rowOff>
    </xdr:from>
    <xdr:to>
      <xdr:col>55</xdr:col>
      <xdr:colOff>50800</xdr:colOff>
      <xdr:row>77</xdr:row>
      <xdr:rowOff>56517</xdr:rowOff>
    </xdr:to>
    <xdr:sp macro="" textlink="">
      <xdr:nvSpPr>
        <xdr:cNvPr id="418" name="楕円 417"/>
        <xdr:cNvSpPr/>
      </xdr:nvSpPr>
      <xdr:spPr>
        <a:xfrm>
          <a:off x="10426700" y="13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149244</xdr:rowOff>
    </xdr:from>
    <xdr:ext cx="534377" cy="259045"/>
    <xdr:sp macro="" textlink="">
      <xdr:nvSpPr>
        <xdr:cNvPr id="419" name="商工費該当値テキスト"/>
        <xdr:cNvSpPr txBox="1"/>
      </xdr:nvSpPr>
      <xdr:spPr>
        <a:xfrm>
          <a:off x="10528300" y="1300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96376</xdr:rowOff>
    </xdr:from>
    <xdr:to>
      <xdr:col>50</xdr:col>
      <xdr:colOff>165100</xdr:colOff>
      <xdr:row>77</xdr:row>
      <xdr:rowOff>26526</xdr:rowOff>
    </xdr:to>
    <xdr:sp macro="" textlink="">
      <xdr:nvSpPr>
        <xdr:cNvPr id="420" name="楕円 419"/>
        <xdr:cNvSpPr/>
      </xdr:nvSpPr>
      <xdr:spPr>
        <a:xfrm>
          <a:off x="9588500" y="131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43053</xdr:rowOff>
    </xdr:from>
    <xdr:ext cx="534377" cy="259045"/>
    <xdr:sp macro="" textlink="">
      <xdr:nvSpPr>
        <xdr:cNvPr id="421" name="テキスト ボックス 420"/>
        <xdr:cNvSpPr txBox="1"/>
      </xdr:nvSpPr>
      <xdr:spPr>
        <a:xfrm>
          <a:off x="9372111" y="129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65697</xdr:rowOff>
    </xdr:from>
    <xdr:to>
      <xdr:col>46</xdr:col>
      <xdr:colOff>38100</xdr:colOff>
      <xdr:row>77</xdr:row>
      <xdr:rowOff>167297</xdr:rowOff>
    </xdr:to>
    <xdr:sp macro="" textlink="">
      <xdr:nvSpPr>
        <xdr:cNvPr id="422" name="楕円 421"/>
        <xdr:cNvSpPr/>
      </xdr:nvSpPr>
      <xdr:spPr>
        <a:xfrm>
          <a:off x="86995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158424</xdr:rowOff>
    </xdr:from>
    <xdr:ext cx="469744" cy="259045"/>
    <xdr:sp macro="" textlink="">
      <xdr:nvSpPr>
        <xdr:cNvPr id="423" name="テキスト ボックス 422"/>
        <xdr:cNvSpPr txBox="1"/>
      </xdr:nvSpPr>
      <xdr:spPr>
        <a:xfrm>
          <a:off x="8515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57147</xdr:rowOff>
    </xdr:from>
    <xdr:to>
      <xdr:col>41</xdr:col>
      <xdr:colOff>101600</xdr:colOff>
      <xdr:row>77</xdr:row>
      <xdr:rowOff>158747</xdr:rowOff>
    </xdr:to>
    <xdr:sp macro="" textlink="">
      <xdr:nvSpPr>
        <xdr:cNvPr id="424" name="楕円 423"/>
        <xdr:cNvSpPr/>
      </xdr:nvSpPr>
      <xdr:spPr>
        <a:xfrm>
          <a:off x="7810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149874</xdr:rowOff>
    </xdr:from>
    <xdr:ext cx="469744" cy="259045"/>
    <xdr:sp macro="" textlink="">
      <xdr:nvSpPr>
        <xdr:cNvPr id="425" name="テキスト ボックス 424"/>
        <xdr:cNvSpPr txBox="1"/>
      </xdr:nvSpPr>
      <xdr:spPr>
        <a:xfrm>
          <a:off x="7626428" y="133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35613</xdr:rowOff>
    </xdr:from>
    <xdr:to>
      <xdr:col>36</xdr:col>
      <xdr:colOff>165100</xdr:colOff>
      <xdr:row>77</xdr:row>
      <xdr:rowOff>137213</xdr:rowOff>
    </xdr:to>
    <xdr:sp macro="" textlink="">
      <xdr:nvSpPr>
        <xdr:cNvPr id="426" name="楕円 425"/>
        <xdr:cNvSpPr/>
      </xdr:nvSpPr>
      <xdr:spPr>
        <a:xfrm>
          <a:off x="6921500" y="13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128340</xdr:rowOff>
    </xdr:from>
    <xdr:ext cx="469744" cy="259045"/>
    <xdr:sp macro="" textlink="">
      <xdr:nvSpPr>
        <xdr:cNvPr id="427" name="テキスト ボックス 426"/>
        <xdr:cNvSpPr txBox="1"/>
      </xdr:nvSpPr>
      <xdr:spPr>
        <a:xfrm>
          <a:off x="6737428" y="133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47551</xdr:rowOff>
    </xdr:from>
    <xdr:to>
      <xdr:col>55</xdr:col>
      <xdr:colOff>0</xdr:colOff>
      <xdr:row>98</xdr:row>
      <xdr:rowOff>74244</xdr:rowOff>
    </xdr:to>
    <xdr:cxnSp macro="">
      <xdr:nvCxnSpPr>
        <xdr:cNvPr id="456" name="直線コネクタ 455"/>
        <xdr:cNvCxnSpPr/>
      </xdr:nvCxnSpPr>
      <xdr:spPr>
        <a:xfrm flipV="1">
          <a:off x="9639300" y="16849651"/>
          <a:ext cx="8382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74244</xdr:rowOff>
    </xdr:from>
    <xdr:to>
      <xdr:col>50</xdr:col>
      <xdr:colOff>114300</xdr:colOff>
      <xdr:row>98</xdr:row>
      <xdr:rowOff>85891</xdr:rowOff>
    </xdr:to>
    <xdr:cxnSp macro="">
      <xdr:nvCxnSpPr>
        <xdr:cNvPr id="459" name="直線コネクタ 458"/>
        <xdr:cNvCxnSpPr/>
      </xdr:nvCxnSpPr>
      <xdr:spPr>
        <a:xfrm flipV="1">
          <a:off x="8750300" y="16876344"/>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29564</xdr:rowOff>
    </xdr:from>
    <xdr:to>
      <xdr:col>45</xdr:col>
      <xdr:colOff>177800</xdr:colOff>
      <xdr:row>98</xdr:row>
      <xdr:rowOff>85891</xdr:rowOff>
    </xdr:to>
    <xdr:cxnSp macro="">
      <xdr:nvCxnSpPr>
        <xdr:cNvPr id="462" name="直線コネクタ 461"/>
        <xdr:cNvCxnSpPr/>
      </xdr:nvCxnSpPr>
      <xdr:spPr>
        <a:xfrm>
          <a:off x="7861300" y="16831664"/>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29564</xdr:rowOff>
    </xdr:from>
    <xdr:to>
      <xdr:col>41</xdr:col>
      <xdr:colOff>50800</xdr:colOff>
      <xdr:row>98</xdr:row>
      <xdr:rowOff>54268</xdr:rowOff>
    </xdr:to>
    <xdr:cxnSp macro="">
      <xdr:nvCxnSpPr>
        <xdr:cNvPr id="465" name="直線コネクタ 464"/>
        <xdr:cNvCxnSpPr/>
      </xdr:nvCxnSpPr>
      <xdr:spPr>
        <a:xfrm flipV="1">
          <a:off x="6972300" y="16831664"/>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168201</xdr:rowOff>
    </xdr:from>
    <xdr:to>
      <xdr:col>55</xdr:col>
      <xdr:colOff>50800</xdr:colOff>
      <xdr:row>98</xdr:row>
      <xdr:rowOff>98351</xdr:rowOff>
    </xdr:to>
    <xdr:sp macro="" textlink="">
      <xdr:nvSpPr>
        <xdr:cNvPr id="475" name="楕円 474"/>
        <xdr:cNvSpPr/>
      </xdr:nvSpPr>
      <xdr:spPr>
        <a:xfrm>
          <a:off x="10426700" y="167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127578</xdr:rowOff>
    </xdr:from>
    <xdr:ext cx="534377" cy="259045"/>
    <xdr:sp macro="" textlink="">
      <xdr:nvSpPr>
        <xdr:cNvPr id="476" name="土木費該当値テキスト"/>
        <xdr:cNvSpPr txBox="1"/>
      </xdr:nvSpPr>
      <xdr:spPr>
        <a:xfrm>
          <a:off x="10528300" y="165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23444</xdr:rowOff>
    </xdr:from>
    <xdr:to>
      <xdr:col>50</xdr:col>
      <xdr:colOff>165100</xdr:colOff>
      <xdr:row>98</xdr:row>
      <xdr:rowOff>125044</xdr:rowOff>
    </xdr:to>
    <xdr:sp macro="" textlink="">
      <xdr:nvSpPr>
        <xdr:cNvPr id="477" name="楕円 476"/>
        <xdr:cNvSpPr/>
      </xdr:nvSpPr>
      <xdr:spPr>
        <a:xfrm>
          <a:off x="9588500" y="168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116171</xdr:rowOff>
    </xdr:from>
    <xdr:ext cx="534377" cy="259045"/>
    <xdr:sp macro="" textlink="">
      <xdr:nvSpPr>
        <xdr:cNvPr id="478" name="テキスト ボックス 477"/>
        <xdr:cNvSpPr txBox="1"/>
      </xdr:nvSpPr>
      <xdr:spPr>
        <a:xfrm>
          <a:off x="9372111" y="169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35091</xdr:rowOff>
    </xdr:from>
    <xdr:to>
      <xdr:col>46</xdr:col>
      <xdr:colOff>38100</xdr:colOff>
      <xdr:row>98</xdr:row>
      <xdr:rowOff>136691</xdr:rowOff>
    </xdr:to>
    <xdr:sp macro="" textlink="">
      <xdr:nvSpPr>
        <xdr:cNvPr id="479" name="楕円 478"/>
        <xdr:cNvSpPr/>
      </xdr:nvSpPr>
      <xdr:spPr>
        <a:xfrm>
          <a:off x="8699500" y="16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127818</xdr:rowOff>
    </xdr:from>
    <xdr:ext cx="534377" cy="259045"/>
    <xdr:sp macro="" textlink="">
      <xdr:nvSpPr>
        <xdr:cNvPr id="480" name="テキスト ボックス 479"/>
        <xdr:cNvSpPr txBox="1"/>
      </xdr:nvSpPr>
      <xdr:spPr>
        <a:xfrm>
          <a:off x="8483111" y="16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150214</xdr:rowOff>
    </xdr:from>
    <xdr:to>
      <xdr:col>41</xdr:col>
      <xdr:colOff>101600</xdr:colOff>
      <xdr:row>98</xdr:row>
      <xdr:rowOff>80364</xdr:rowOff>
    </xdr:to>
    <xdr:sp macro="" textlink="">
      <xdr:nvSpPr>
        <xdr:cNvPr id="481" name="楕円 480"/>
        <xdr:cNvSpPr/>
      </xdr:nvSpPr>
      <xdr:spPr>
        <a:xfrm>
          <a:off x="7810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96891</xdr:rowOff>
    </xdr:from>
    <xdr:ext cx="534377" cy="259045"/>
    <xdr:sp macro="" textlink="">
      <xdr:nvSpPr>
        <xdr:cNvPr id="482" name="テキスト ボックス 481"/>
        <xdr:cNvSpPr txBox="1"/>
      </xdr:nvSpPr>
      <xdr:spPr>
        <a:xfrm>
          <a:off x="7594111" y="165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3468</xdr:rowOff>
    </xdr:from>
    <xdr:to>
      <xdr:col>36</xdr:col>
      <xdr:colOff>165100</xdr:colOff>
      <xdr:row>98</xdr:row>
      <xdr:rowOff>105068</xdr:rowOff>
    </xdr:to>
    <xdr:sp macro="" textlink="">
      <xdr:nvSpPr>
        <xdr:cNvPr id="483" name="楕円 482"/>
        <xdr:cNvSpPr/>
      </xdr:nvSpPr>
      <xdr:spPr>
        <a:xfrm>
          <a:off x="6921500" y="168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96195</xdr:rowOff>
    </xdr:from>
    <xdr:ext cx="534377" cy="259045"/>
    <xdr:sp macro="" textlink="">
      <xdr:nvSpPr>
        <xdr:cNvPr id="484" name="テキスト ボックス 483"/>
        <xdr:cNvSpPr txBox="1"/>
      </xdr:nvSpPr>
      <xdr:spPr>
        <a:xfrm>
          <a:off x="6705111" y="168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122601</xdr:rowOff>
    </xdr:from>
    <xdr:to>
      <xdr:col>85</xdr:col>
      <xdr:colOff>127000</xdr:colOff>
      <xdr:row>36</xdr:row>
      <xdr:rowOff>83419</xdr:rowOff>
    </xdr:to>
    <xdr:cxnSp macro="">
      <xdr:nvCxnSpPr>
        <xdr:cNvPr id="512" name="直線コネクタ 511"/>
        <xdr:cNvCxnSpPr/>
      </xdr:nvCxnSpPr>
      <xdr:spPr>
        <a:xfrm>
          <a:off x="15481300" y="6123351"/>
          <a:ext cx="838200" cy="1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xdr:rowOff>
    </xdr:from>
    <xdr:to>
      <xdr:col>81</xdr:col>
      <xdr:colOff>50800</xdr:colOff>
      <xdr:row>35</xdr:row>
      <xdr:rowOff>122601</xdr:rowOff>
    </xdr:to>
    <xdr:cxnSp macro="">
      <xdr:nvCxnSpPr>
        <xdr:cNvPr id="515" name="直線コネクタ 514"/>
        <xdr:cNvCxnSpPr/>
      </xdr:nvCxnSpPr>
      <xdr:spPr>
        <a:xfrm>
          <a:off x="14592300" y="6001324"/>
          <a:ext cx="8890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xdr:rowOff>
    </xdr:from>
    <xdr:to>
      <xdr:col>76</xdr:col>
      <xdr:colOff>114300</xdr:colOff>
      <xdr:row>35</xdr:row>
      <xdr:rowOff>112771</xdr:rowOff>
    </xdr:to>
    <xdr:cxnSp macro="">
      <xdr:nvCxnSpPr>
        <xdr:cNvPr id="518" name="直線コネクタ 517"/>
        <xdr:cNvCxnSpPr/>
      </xdr:nvCxnSpPr>
      <xdr:spPr>
        <a:xfrm flipV="1">
          <a:off x="13703300" y="6001324"/>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112771</xdr:rowOff>
    </xdr:from>
    <xdr:to>
      <xdr:col>71</xdr:col>
      <xdr:colOff>177800</xdr:colOff>
      <xdr:row>35</xdr:row>
      <xdr:rowOff>149987</xdr:rowOff>
    </xdr:to>
    <xdr:cxnSp macro="">
      <xdr:nvCxnSpPr>
        <xdr:cNvPr id="521" name="直線コネクタ 520"/>
        <xdr:cNvCxnSpPr/>
      </xdr:nvCxnSpPr>
      <xdr:spPr>
        <a:xfrm flipV="1">
          <a:off x="12814300" y="611352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32619</xdr:rowOff>
    </xdr:from>
    <xdr:to>
      <xdr:col>85</xdr:col>
      <xdr:colOff>177800</xdr:colOff>
      <xdr:row>36</xdr:row>
      <xdr:rowOff>134219</xdr:rowOff>
    </xdr:to>
    <xdr:sp macro="" textlink="">
      <xdr:nvSpPr>
        <xdr:cNvPr id="531" name="楕円 530"/>
        <xdr:cNvSpPr/>
      </xdr:nvSpPr>
      <xdr:spPr>
        <a:xfrm>
          <a:off x="16268700" y="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55496</xdr:rowOff>
    </xdr:from>
    <xdr:ext cx="534377" cy="259045"/>
    <xdr:sp macro="" textlink="">
      <xdr:nvSpPr>
        <xdr:cNvPr id="532" name="消防費該当値テキスト"/>
        <xdr:cNvSpPr txBox="1"/>
      </xdr:nvSpPr>
      <xdr:spPr>
        <a:xfrm>
          <a:off x="16370300" y="60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71801</xdr:rowOff>
    </xdr:from>
    <xdr:to>
      <xdr:col>81</xdr:col>
      <xdr:colOff>101600</xdr:colOff>
      <xdr:row>36</xdr:row>
      <xdr:rowOff>1951</xdr:rowOff>
    </xdr:to>
    <xdr:sp macro="" textlink="">
      <xdr:nvSpPr>
        <xdr:cNvPr id="533" name="楕円 532"/>
        <xdr:cNvSpPr/>
      </xdr:nvSpPr>
      <xdr:spPr>
        <a:xfrm>
          <a:off x="15430500" y="6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18478</xdr:rowOff>
    </xdr:from>
    <xdr:ext cx="534377" cy="259045"/>
    <xdr:sp macro="" textlink="">
      <xdr:nvSpPr>
        <xdr:cNvPr id="534" name="テキスト ボックス 533"/>
        <xdr:cNvSpPr txBox="1"/>
      </xdr:nvSpPr>
      <xdr:spPr>
        <a:xfrm>
          <a:off x="15214111" y="58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121224</xdr:rowOff>
    </xdr:from>
    <xdr:to>
      <xdr:col>76</xdr:col>
      <xdr:colOff>165100</xdr:colOff>
      <xdr:row>35</xdr:row>
      <xdr:rowOff>51374</xdr:rowOff>
    </xdr:to>
    <xdr:sp macro="" textlink="">
      <xdr:nvSpPr>
        <xdr:cNvPr id="535" name="楕円 534"/>
        <xdr:cNvSpPr/>
      </xdr:nvSpPr>
      <xdr:spPr>
        <a:xfrm>
          <a:off x="14541500" y="5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67901</xdr:rowOff>
    </xdr:from>
    <xdr:ext cx="534377" cy="259045"/>
    <xdr:sp macro="" textlink="">
      <xdr:nvSpPr>
        <xdr:cNvPr id="536" name="テキスト ボックス 535"/>
        <xdr:cNvSpPr txBox="1"/>
      </xdr:nvSpPr>
      <xdr:spPr>
        <a:xfrm>
          <a:off x="14325111" y="5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61971</xdr:rowOff>
    </xdr:from>
    <xdr:to>
      <xdr:col>72</xdr:col>
      <xdr:colOff>38100</xdr:colOff>
      <xdr:row>35</xdr:row>
      <xdr:rowOff>163571</xdr:rowOff>
    </xdr:to>
    <xdr:sp macro="" textlink="">
      <xdr:nvSpPr>
        <xdr:cNvPr id="537" name="楕円 536"/>
        <xdr:cNvSpPr/>
      </xdr:nvSpPr>
      <xdr:spPr>
        <a:xfrm>
          <a:off x="136525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8648</xdr:rowOff>
    </xdr:from>
    <xdr:ext cx="534377" cy="259045"/>
    <xdr:sp macro="" textlink="">
      <xdr:nvSpPr>
        <xdr:cNvPr id="538" name="テキスト ボックス 537"/>
        <xdr:cNvSpPr txBox="1"/>
      </xdr:nvSpPr>
      <xdr:spPr>
        <a:xfrm>
          <a:off x="13436111" y="58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99187</xdr:rowOff>
    </xdr:from>
    <xdr:to>
      <xdr:col>67</xdr:col>
      <xdr:colOff>101600</xdr:colOff>
      <xdr:row>36</xdr:row>
      <xdr:rowOff>29337</xdr:rowOff>
    </xdr:to>
    <xdr:sp macro="" textlink="">
      <xdr:nvSpPr>
        <xdr:cNvPr id="539" name="楕円 538"/>
        <xdr:cNvSpPr/>
      </xdr:nvSpPr>
      <xdr:spPr>
        <a:xfrm>
          <a:off x="12763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45864</xdr:rowOff>
    </xdr:from>
    <xdr:ext cx="534377" cy="259045"/>
    <xdr:sp macro="" textlink="">
      <xdr:nvSpPr>
        <xdr:cNvPr id="540" name="テキスト ボックス 539"/>
        <xdr:cNvSpPr txBox="1"/>
      </xdr:nvSpPr>
      <xdr:spPr>
        <a:xfrm>
          <a:off x="12547111"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95483</xdr:rowOff>
    </xdr:from>
    <xdr:to>
      <xdr:col>85</xdr:col>
      <xdr:colOff>127000</xdr:colOff>
      <xdr:row>58</xdr:row>
      <xdr:rowOff>35361</xdr:rowOff>
    </xdr:to>
    <xdr:cxnSp macro="">
      <xdr:nvCxnSpPr>
        <xdr:cNvPr id="572" name="直線コネクタ 571"/>
        <xdr:cNvCxnSpPr/>
      </xdr:nvCxnSpPr>
      <xdr:spPr>
        <a:xfrm flipV="1">
          <a:off x="15481300" y="9696683"/>
          <a:ext cx="8382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35361</xdr:rowOff>
    </xdr:from>
    <xdr:to>
      <xdr:col>81</xdr:col>
      <xdr:colOff>50800</xdr:colOff>
      <xdr:row>58</xdr:row>
      <xdr:rowOff>66695</xdr:rowOff>
    </xdr:to>
    <xdr:cxnSp macro="">
      <xdr:nvCxnSpPr>
        <xdr:cNvPr id="575" name="直線コネクタ 574"/>
        <xdr:cNvCxnSpPr/>
      </xdr:nvCxnSpPr>
      <xdr:spPr>
        <a:xfrm flipV="1">
          <a:off x="14592300" y="9979461"/>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63233</xdr:rowOff>
    </xdr:from>
    <xdr:to>
      <xdr:col>76</xdr:col>
      <xdr:colOff>114300</xdr:colOff>
      <xdr:row>58</xdr:row>
      <xdr:rowOff>66695</xdr:rowOff>
    </xdr:to>
    <xdr:cxnSp macro="">
      <xdr:nvCxnSpPr>
        <xdr:cNvPr id="578" name="直線コネクタ 577"/>
        <xdr:cNvCxnSpPr/>
      </xdr:nvCxnSpPr>
      <xdr:spPr>
        <a:xfrm>
          <a:off x="13703300" y="10007333"/>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63021</xdr:rowOff>
    </xdr:from>
    <xdr:to>
      <xdr:col>71</xdr:col>
      <xdr:colOff>177800</xdr:colOff>
      <xdr:row>58</xdr:row>
      <xdr:rowOff>63233</xdr:rowOff>
    </xdr:to>
    <xdr:cxnSp macro="">
      <xdr:nvCxnSpPr>
        <xdr:cNvPr id="581" name="直線コネクタ 580"/>
        <xdr:cNvCxnSpPr/>
      </xdr:nvCxnSpPr>
      <xdr:spPr>
        <a:xfrm>
          <a:off x="12814300" y="1000712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44683</xdr:rowOff>
    </xdr:from>
    <xdr:to>
      <xdr:col>85</xdr:col>
      <xdr:colOff>177800</xdr:colOff>
      <xdr:row>56</xdr:row>
      <xdr:rowOff>146283</xdr:rowOff>
    </xdr:to>
    <xdr:sp macro="" textlink="">
      <xdr:nvSpPr>
        <xdr:cNvPr id="591" name="楕円 590"/>
        <xdr:cNvSpPr/>
      </xdr:nvSpPr>
      <xdr:spPr>
        <a:xfrm>
          <a:off x="16268700" y="96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23110</xdr:rowOff>
    </xdr:from>
    <xdr:ext cx="534377" cy="259045"/>
    <xdr:sp macro="" textlink="">
      <xdr:nvSpPr>
        <xdr:cNvPr id="592" name="教育費該当値テキスト"/>
        <xdr:cNvSpPr txBox="1"/>
      </xdr:nvSpPr>
      <xdr:spPr>
        <a:xfrm>
          <a:off x="16370300" y="96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156011</xdr:rowOff>
    </xdr:from>
    <xdr:to>
      <xdr:col>81</xdr:col>
      <xdr:colOff>101600</xdr:colOff>
      <xdr:row>58</xdr:row>
      <xdr:rowOff>86161</xdr:rowOff>
    </xdr:to>
    <xdr:sp macro="" textlink="">
      <xdr:nvSpPr>
        <xdr:cNvPr id="593" name="楕円 592"/>
        <xdr:cNvSpPr/>
      </xdr:nvSpPr>
      <xdr:spPr>
        <a:xfrm>
          <a:off x="15430500" y="99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77288</xdr:rowOff>
    </xdr:from>
    <xdr:ext cx="534377" cy="259045"/>
    <xdr:sp macro="" textlink="">
      <xdr:nvSpPr>
        <xdr:cNvPr id="594" name="テキスト ボックス 593"/>
        <xdr:cNvSpPr txBox="1"/>
      </xdr:nvSpPr>
      <xdr:spPr>
        <a:xfrm>
          <a:off x="15214111" y="100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15895</xdr:rowOff>
    </xdr:from>
    <xdr:to>
      <xdr:col>76</xdr:col>
      <xdr:colOff>165100</xdr:colOff>
      <xdr:row>58</xdr:row>
      <xdr:rowOff>117495</xdr:rowOff>
    </xdr:to>
    <xdr:sp macro="" textlink="">
      <xdr:nvSpPr>
        <xdr:cNvPr id="595" name="楕円 594"/>
        <xdr:cNvSpPr/>
      </xdr:nvSpPr>
      <xdr:spPr>
        <a:xfrm>
          <a:off x="14541500" y="99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108622</xdr:rowOff>
    </xdr:from>
    <xdr:ext cx="534377" cy="259045"/>
    <xdr:sp macro="" textlink="">
      <xdr:nvSpPr>
        <xdr:cNvPr id="596" name="テキスト ボックス 595"/>
        <xdr:cNvSpPr txBox="1"/>
      </xdr:nvSpPr>
      <xdr:spPr>
        <a:xfrm>
          <a:off x="14325111" y="100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12433</xdr:rowOff>
    </xdr:from>
    <xdr:to>
      <xdr:col>72</xdr:col>
      <xdr:colOff>38100</xdr:colOff>
      <xdr:row>58</xdr:row>
      <xdr:rowOff>114033</xdr:rowOff>
    </xdr:to>
    <xdr:sp macro="" textlink="">
      <xdr:nvSpPr>
        <xdr:cNvPr id="597" name="楕円 596"/>
        <xdr:cNvSpPr/>
      </xdr:nvSpPr>
      <xdr:spPr>
        <a:xfrm>
          <a:off x="13652500" y="9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105160</xdr:rowOff>
    </xdr:from>
    <xdr:ext cx="534377" cy="259045"/>
    <xdr:sp macro="" textlink="">
      <xdr:nvSpPr>
        <xdr:cNvPr id="598" name="テキスト ボックス 597"/>
        <xdr:cNvSpPr txBox="1"/>
      </xdr:nvSpPr>
      <xdr:spPr>
        <a:xfrm>
          <a:off x="13436111" y="100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12221</xdr:rowOff>
    </xdr:from>
    <xdr:to>
      <xdr:col>67</xdr:col>
      <xdr:colOff>101600</xdr:colOff>
      <xdr:row>58</xdr:row>
      <xdr:rowOff>113821</xdr:rowOff>
    </xdr:to>
    <xdr:sp macro="" textlink="">
      <xdr:nvSpPr>
        <xdr:cNvPr id="599" name="楕円 598"/>
        <xdr:cNvSpPr/>
      </xdr:nvSpPr>
      <xdr:spPr>
        <a:xfrm>
          <a:off x="12763500" y="9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104948</xdr:rowOff>
    </xdr:from>
    <xdr:ext cx="534377" cy="259045"/>
    <xdr:sp macro="" textlink="">
      <xdr:nvSpPr>
        <xdr:cNvPr id="600" name="テキスト ボックス 599"/>
        <xdr:cNvSpPr txBox="1"/>
      </xdr:nvSpPr>
      <xdr:spPr>
        <a:xfrm>
          <a:off x="12547111" y="10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44120</xdr:rowOff>
    </xdr:to>
    <xdr:cxnSp macro="">
      <xdr:nvCxnSpPr>
        <xdr:cNvPr id="629" name="直線コネクタ 628"/>
        <xdr:cNvCxnSpPr/>
      </xdr:nvCxnSpPr>
      <xdr:spPr>
        <a:xfrm>
          <a:off x="15481300" y="13585952"/>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43955</xdr:rowOff>
    </xdr:to>
    <xdr:cxnSp macro="">
      <xdr:nvCxnSpPr>
        <xdr:cNvPr id="632" name="直線コネクタ 631"/>
        <xdr:cNvCxnSpPr/>
      </xdr:nvCxnSpPr>
      <xdr:spPr>
        <a:xfrm flipV="1">
          <a:off x="14592300" y="1358595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43955</xdr:rowOff>
    </xdr:from>
    <xdr:to>
      <xdr:col>76</xdr:col>
      <xdr:colOff>114300</xdr:colOff>
      <xdr:row>79</xdr:row>
      <xdr:rowOff>44362</xdr:rowOff>
    </xdr:to>
    <xdr:cxnSp macro="">
      <xdr:nvCxnSpPr>
        <xdr:cNvPr id="635" name="直線コネクタ 634"/>
        <xdr:cNvCxnSpPr/>
      </xdr:nvCxnSpPr>
      <xdr:spPr>
        <a:xfrm flipV="1">
          <a:off x="13703300" y="13588505"/>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44095</xdr:rowOff>
    </xdr:from>
    <xdr:to>
      <xdr:col>71</xdr:col>
      <xdr:colOff>177800</xdr:colOff>
      <xdr:row>79</xdr:row>
      <xdr:rowOff>44362</xdr:rowOff>
    </xdr:to>
    <xdr:cxnSp macro="">
      <xdr:nvCxnSpPr>
        <xdr:cNvPr id="638" name="直線コネクタ 637"/>
        <xdr:cNvCxnSpPr/>
      </xdr:nvCxnSpPr>
      <xdr:spPr>
        <a:xfrm>
          <a:off x="12814300" y="1358864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164770</xdr:rowOff>
    </xdr:from>
    <xdr:to>
      <xdr:col>85</xdr:col>
      <xdr:colOff>177800</xdr:colOff>
      <xdr:row>79</xdr:row>
      <xdr:rowOff>94920</xdr:rowOff>
    </xdr:to>
    <xdr:sp macro="" textlink="">
      <xdr:nvSpPr>
        <xdr:cNvPr id="648" name="楕円 647"/>
        <xdr:cNvSpPr/>
      </xdr:nvSpPr>
      <xdr:spPr>
        <a:xfrm>
          <a:off x="162687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0" name="楕円 649"/>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83329</xdr:rowOff>
    </xdr:from>
    <xdr:ext cx="378565" cy="259045"/>
    <xdr:sp macro="" textlink="">
      <xdr:nvSpPr>
        <xdr:cNvPr id="651" name="テキスト ボックス 650"/>
        <xdr:cNvSpPr txBox="1"/>
      </xdr:nvSpPr>
      <xdr:spPr>
        <a:xfrm>
          <a:off x="15292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164605</xdr:rowOff>
    </xdr:from>
    <xdr:to>
      <xdr:col>76</xdr:col>
      <xdr:colOff>165100</xdr:colOff>
      <xdr:row>79</xdr:row>
      <xdr:rowOff>94755</xdr:rowOff>
    </xdr:to>
    <xdr:sp macro="" textlink="">
      <xdr:nvSpPr>
        <xdr:cNvPr id="652" name="楕円 651"/>
        <xdr:cNvSpPr/>
      </xdr:nvSpPr>
      <xdr:spPr>
        <a:xfrm>
          <a:off x="14541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85882</xdr:rowOff>
    </xdr:from>
    <xdr:ext cx="313932" cy="259045"/>
    <xdr:sp macro="" textlink="">
      <xdr:nvSpPr>
        <xdr:cNvPr id="653" name="テキスト ボックス 652"/>
        <xdr:cNvSpPr txBox="1"/>
      </xdr:nvSpPr>
      <xdr:spPr>
        <a:xfrm>
          <a:off x="14435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165012</xdr:rowOff>
    </xdr:from>
    <xdr:to>
      <xdr:col>72</xdr:col>
      <xdr:colOff>38100</xdr:colOff>
      <xdr:row>79</xdr:row>
      <xdr:rowOff>95162</xdr:rowOff>
    </xdr:to>
    <xdr:sp macro="" textlink="">
      <xdr:nvSpPr>
        <xdr:cNvPr id="654" name="楕円 653"/>
        <xdr:cNvSpPr/>
      </xdr:nvSpPr>
      <xdr:spPr>
        <a:xfrm>
          <a:off x="13652500" y="135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86289</xdr:rowOff>
    </xdr:from>
    <xdr:ext cx="249299" cy="259045"/>
    <xdr:sp macro="" textlink="">
      <xdr:nvSpPr>
        <xdr:cNvPr id="655" name="テキスト ボックス 654"/>
        <xdr:cNvSpPr txBox="1"/>
      </xdr:nvSpPr>
      <xdr:spPr>
        <a:xfrm>
          <a:off x="13578650" y="1363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164745</xdr:rowOff>
    </xdr:from>
    <xdr:to>
      <xdr:col>67</xdr:col>
      <xdr:colOff>101600</xdr:colOff>
      <xdr:row>79</xdr:row>
      <xdr:rowOff>94895</xdr:rowOff>
    </xdr:to>
    <xdr:sp macro="" textlink="">
      <xdr:nvSpPr>
        <xdr:cNvPr id="656" name="楕円 655"/>
        <xdr:cNvSpPr/>
      </xdr:nvSpPr>
      <xdr:spPr>
        <a:xfrm>
          <a:off x="12763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86022</xdr:rowOff>
    </xdr:from>
    <xdr:ext cx="313932" cy="259045"/>
    <xdr:sp macro="" textlink="">
      <xdr:nvSpPr>
        <xdr:cNvPr id="657" name="テキスト ボックス 656"/>
        <xdr:cNvSpPr txBox="1"/>
      </xdr:nvSpPr>
      <xdr:spPr>
        <a:xfrm>
          <a:off x="12657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1805</xdr:rowOff>
    </xdr:from>
    <xdr:to>
      <xdr:col>85</xdr:col>
      <xdr:colOff>127000</xdr:colOff>
      <xdr:row>97</xdr:row>
      <xdr:rowOff>6524</xdr:rowOff>
    </xdr:to>
    <xdr:cxnSp macro="">
      <xdr:nvCxnSpPr>
        <xdr:cNvPr id="688" name="直線コネクタ 687"/>
        <xdr:cNvCxnSpPr/>
      </xdr:nvCxnSpPr>
      <xdr:spPr>
        <a:xfrm flipV="1">
          <a:off x="15481300" y="1663245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165353</xdr:rowOff>
    </xdr:from>
    <xdr:to>
      <xdr:col>81</xdr:col>
      <xdr:colOff>50800</xdr:colOff>
      <xdr:row>97</xdr:row>
      <xdr:rowOff>6524</xdr:rowOff>
    </xdr:to>
    <xdr:cxnSp macro="">
      <xdr:nvCxnSpPr>
        <xdr:cNvPr id="691" name="直線コネクタ 690"/>
        <xdr:cNvCxnSpPr/>
      </xdr:nvCxnSpPr>
      <xdr:spPr>
        <a:xfrm>
          <a:off x="14592300" y="16624553"/>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165353</xdr:rowOff>
    </xdr:from>
    <xdr:to>
      <xdr:col>76</xdr:col>
      <xdr:colOff>114300</xdr:colOff>
      <xdr:row>97</xdr:row>
      <xdr:rowOff>4254</xdr:rowOff>
    </xdr:to>
    <xdr:cxnSp macro="">
      <xdr:nvCxnSpPr>
        <xdr:cNvPr id="694" name="直線コネクタ 693"/>
        <xdr:cNvCxnSpPr/>
      </xdr:nvCxnSpPr>
      <xdr:spPr>
        <a:xfrm flipV="1">
          <a:off x="13703300" y="1662455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113477</xdr:rowOff>
    </xdr:from>
    <xdr:to>
      <xdr:col>71</xdr:col>
      <xdr:colOff>177800</xdr:colOff>
      <xdr:row>97</xdr:row>
      <xdr:rowOff>4254</xdr:rowOff>
    </xdr:to>
    <xdr:cxnSp macro="">
      <xdr:nvCxnSpPr>
        <xdr:cNvPr id="697" name="直線コネクタ 696"/>
        <xdr:cNvCxnSpPr/>
      </xdr:nvCxnSpPr>
      <xdr:spPr>
        <a:xfrm>
          <a:off x="12814300" y="16572677"/>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122455</xdr:rowOff>
    </xdr:from>
    <xdr:to>
      <xdr:col>85</xdr:col>
      <xdr:colOff>177800</xdr:colOff>
      <xdr:row>97</xdr:row>
      <xdr:rowOff>52605</xdr:rowOff>
    </xdr:to>
    <xdr:sp macro="" textlink="">
      <xdr:nvSpPr>
        <xdr:cNvPr id="707" name="楕円 706"/>
        <xdr:cNvSpPr/>
      </xdr:nvSpPr>
      <xdr:spPr>
        <a:xfrm>
          <a:off x="162687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100882</xdr:rowOff>
    </xdr:from>
    <xdr:ext cx="534377" cy="259045"/>
    <xdr:sp macro="" textlink="">
      <xdr:nvSpPr>
        <xdr:cNvPr id="708" name="公債費該当値テキスト"/>
        <xdr:cNvSpPr txBox="1"/>
      </xdr:nvSpPr>
      <xdr:spPr>
        <a:xfrm>
          <a:off x="16370300" y="165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127174</xdr:rowOff>
    </xdr:from>
    <xdr:to>
      <xdr:col>81</xdr:col>
      <xdr:colOff>101600</xdr:colOff>
      <xdr:row>97</xdr:row>
      <xdr:rowOff>57324</xdr:rowOff>
    </xdr:to>
    <xdr:sp macro="" textlink="">
      <xdr:nvSpPr>
        <xdr:cNvPr id="709" name="楕円 708"/>
        <xdr:cNvSpPr/>
      </xdr:nvSpPr>
      <xdr:spPr>
        <a:xfrm>
          <a:off x="154305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48451</xdr:rowOff>
    </xdr:from>
    <xdr:ext cx="534377" cy="259045"/>
    <xdr:sp macro="" textlink="">
      <xdr:nvSpPr>
        <xdr:cNvPr id="710" name="テキスト ボックス 709"/>
        <xdr:cNvSpPr txBox="1"/>
      </xdr:nvSpPr>
      <xdr:spPr>
        <a:xfrm>
          <a:off x="15214111" y="166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114553</xdr:rowOff>
    </xdr:from>
    <xdr:to>
      <xdr:col>76</xdr:col>
      <xdr:colOff>165100</xdr:colOff>
      <xdr:row>97</xdr:row>
      <xdr:rowOff>44703</xdr:rowOff>
    </xdr:to>
    <xdr:sp macro="" textlink="">
      <xdr:nvSpPr>
        <xdr:cNvPr id="711" name="楕円 710"/>
        <xdr:cNvSpPr/>
      </xdr:nvSpPr>
      <xdr:spPr>
        <a:xfrm>
          <a:off x="14541500" y="16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35830</xdr:rowOff>
    </xdr:from>
    <xdr:ext cx="534377" cy="259045"/>
    <xdr:sp macro="" textlink="">
      <xdr:nvSpPr>
        <xdr:cNvPr id="712" name="テキスト ボックス 711"/>
        <xdr:cNvSpPr txBox="1"/>
      </xdr:nvSpPr>
      <xdr:spPr>
        <a:xfrm>
          <a:off x="14325111" y="166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124904</xdr:rowOff>
    </xdr:from>
    <xdr:to>
      <xdr:col>72</xdr:col>
      <xdr:colOff>38100</xdr:colOff>
      <xdr:row>97</xdr:row>
      <xdr:rowOff>55054</xdr:rowOff>
    </xdr:to>
    <xdr:sp macro="" textlink="">
      <xdr:nvSpPr>
        <xdr:cNvPr id="713" name="楕円 712"/>
        <xdr:cNvSpPr/>
      </xdr:nvSpPr>
      <xdr:spPr>
        <a:xfrm>
          <a:off x="13652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46181</xdr:rowOff>
    </xdr:from>
    <xdr:ext cx="534377" cy="259045"/>
    <xdr:sp macro="" textlink="">
      <xdr:nvSpPr>
        <xdr:cNvPr id="714" name="テキスト ボックス 713"/>
        <xdr:cNvSpPr txBox="1"/>
      </xdr:nvSpPr>
      <xdr:spPr>
        <a:xfrm>
          <a:off x="13436111"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62677</xdr:rowOff>
    </xdr:from>
    <xdr:to>
      <xdr:col>67</xdr:col>
      <xdr:colOff>101600</xdr:colOff>
      <xdr:row>96</xdr:row>
      <xdr:rowOff>164277</xdr:rowOff>
    </xdr:to>
    <xdr:sp macro="" textlink="">
      <xdr:nvSpPr>
        <xdr:cNvPr id="715" name="楕円 714"/>
        <xdr:cNvSpPr/>
      </xdr:nvSpPr>
      <xdr:spPr>
        <a:xfrm>
          <a:off x="12763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155404</xdr:rowOff>
    </xdr:from>
    <xdr:ext cx="534377" cy="259045"/>
    <xdr:sp macro="" textlink="">
      <xdr:nvSpPr>
        <xdr:cNvPr id="716" name="テキスト ボックス 715"/>
        <xdr:cNvSpPr txBox="1"/>
      </xdr:nvSpPr>
      <xdr:spPr>
        <a:xfrm>
          <a:off x="12547111" y="166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住民一人当たりのコストは、類似団体との比較で、主に労働費、消防費及び衛生費が平均を上回り、民生費および公債費が平均を下回っている。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上回っている主な要因は、単独で行っている消防、廃棄物処理、市立病院に係る経費が大きいことなどが挙げられる。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民生費が下回っている主な要因は、生活保護世帯が少ないことや高齢者の割合が比較的小さいことが挙げられる。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消防費においては、平成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年度にかけて実施した津波避難施設整備事業が完了したことで、減少傾向となっている。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また、教育費については前年度からの伸びが顕著であるが、これは市内幼稚園および小中学校での空調設備整備事業と、市立幼稚園のこども園化による耐震改修・増築工事によるものである。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すでに経常経費の削減には努めているところではあるが、今後、事務事業の見直しや公共施設の適正配置・整備を進め、さらなるコストの低減に努める。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財政調整基金の取崩額</a:t>
          </a:r>
          <a:r>
            <a:rPr kumimoji="1" lang="en-US" altLang="ja-JP" sz="1400">
              <a:solidFill>
                <a:sysClr val="windowText" lastClr="000000"/>
              </a:solidFill>
              <a:latin typeface="ＭＳ ゴシック" pitchFamily="49" charset="-128"/>
              <a:ea typeface="ＭＳ ゴシック" pitchFamily="49" charset="-128"/>
            </a:rPr>
            <a:t>(▲526</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を上回る決算積立額</a:t>
          </a:r>
          <a:r>
            <a:rPr kumimoji="1" lang="en-US" altLang="ja-JP" sz="1400">
              <a:solidFill>
                <a:sysClr val="windowText" lastClr="000000"/>
              </a:solidFill>
              <a:latin typeface="ＭＳ ゴシック" pitchFamily="49" charset="-128"/>
              <a:ea typeface="ＭＳ ゴシック" pitchFamily="49" charset="-128"/>
            </a:rPr>
            <a:t>(830</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により、前年に引き続き財政調整基金残高は増加したが、実質単年度収支でみるとマイナスのままである。</a:t>
          </a:r>
        </a:p>
        <a:p>
          <a:r>
            <a:rPr kumimoji="1" lang="ja-JP" altLang="en-US" sz="1400">
              <a:solidFill>
                <a:sysClr val="windowText" lastClr="000000"/>
              </a:solidFill>
              <a:latin typeface="ＭＳ ゴシック" pitchFamily="49" charset="-128"/>
              <a:ea typeface="ＭＳ ゴシック" pitchFamily="49" charset="-128"/>
            </a:rPr>
            <a:t>今後は合併算定替の終了により普通交付税が無くなる見込みであり、また市税の減少も見込まれることから、財政調整基金に頼らない財政運営をめざし、経常経費の削減に取り組んでいく。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すべての会計において黒字が続いている。</a:t>
          </a:r>
        </a:p>
        <a:p>
          <a:r>
            <a:rPr kumimoji="1" lang="ja-JP" altLang="en-US" sz="1400">
              <a:solidFill>
                <a:sysClr val="windowText" lastClr="000000"/>
              </a:solidFill>
              <a:latin typeface="ＭＳ ゴシック" pitchFamily="49" charset="-128"/>
              <a:ea typeface="ＭＳ ゴシック" pitchFamily="49" charset="-128"/>
            </a:rPr>
            <a:t>一般会計においては繰上充用を行わず運営しており、水道事業会計においては一般会計からの繰出しをせずに運営していることなどにより標準財政規模比の黒字が高値である。</a:t>
          </a:r>
        </a:p>
        <a:p>
          <a:r>
            <a:rPr kumimoji="1" lang="ja-JP" altLang="en-US" sz="1400">
              <a:solidFill>
                <a:sysClr val="windowText" lastClr="000000"/>
              </a:solidFill>
              <a:latin typeface="ＭＳ ゴシック" pitchFamily="49" charset="-128"/>
              <a:ea typeface="ＭＳ ゴシック" pitchFamily="49" charset="-128"/>
            </a:rPr>
            <a:t>ただし、企業業績の下振れによる市税減などのリスクを抱えていることや、水道設備の更新なども控えており、注意が必要である。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市立病院の経営改善を積極的に推進していることもあり、病院事業会計においては収益は減ったものの、それ以上に費用が減ったことで、黒字比率は増加している。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また、介護保険事業特別会計においては、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年度に支出した介護保険施設整備に係る補助金分が</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年度に無くなったため、歳出が減ったことで黒字が増加となった。</a:t>
          </a:r>
        </a:p>
        <a:p>
          <a:r>
            <a:rPr kumimoji="1" lang="ja-JP" altLang="en-US" sz="1400">
              <a:solidFill>
                <a:sysClr val="windowText" lastClr="000000"/>
              </a:solidFill>
              <a:latin typeface="ＭＳ ゴシック" pitchFamily="49" charset="-128"/>
              <a:ea typeface="ＭＳ ゴシック" pitchFamily="49" charset="-128"/>
            </a:rPr>
            <a:t>今後も、すべての会計について、経費の削減に努め、一般会計からの繰出しに依存しないような健全な財政運営に努める。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元利償還金等のうち大半を占める一般会計における元利償還金について、し尿処理施設改修や市営住宅建設、減収補てん債、臨時財政対策債など、過去の借入の元金償還が始まったことで、前年度より増加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一方で、大型の土地区画整理事業により都市計画事業費が大きく伸びていることから、控除対象となる算入公債費等</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は減少となった。</a:t>
          </a:r>
        </a:p>
        <a:p>
          <a:r>
            <a:rPr kumimoji="1" lang="ja-JP" altLang="en-US" sz="1200">
              <a:solidFill>
                <a:sysClr val="windowText" lastClr="000000"/>
              </a:solidFill>
              <a:latin typeface="ＭＳ ゴシック" pitchFamily="49" charset="-128"/>
              <a:ea typeface="ＭＳ ゴシック" pitchFamily="49" charset="-128"/>
            </a:rPr>
            <a:t>これらのことから、実質公債費比率の分子は増加となった。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今後控えている大型事業のため、新たな地方債の発行の際には交付税算入のあるものを選択するとともに、可能な限り発行の抑制にも努めていく。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将来負担額においては、地方債現在高がやや増加しているものの、公営企業債等繰入見込額や退職手当負担見込額は減少している。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また、充当可能財源等においては、充当可能基金や基準財政需要額算入見込額に増加がみられる。</a:t>
          </a:r>
        </a:p>
        <a:p>
          <a:r>
            <a:rPr kumimoji="1" lang="ja-JP" altLang="en-US" sz="1400">
              <a:solidFill>
                <a:sysClr val="windowText" lastClr="000000"/>
              </a:solidFill>
              <a:latin typeface="ＭＳ ゴシック" pitchFamily="49" charset="-128"/>
              <a:ea typeface="ＭＳ ゴシック" pitchFamily="49" charset="-128"/>
            </a:rPr>
            <a:t>これらのことから、将来負担比率の分子は年々減少傾向にある。</a:t>
          </a:r>
        </a:p>
        <a:p>
          <a:r>
            <a:rPr kumimoji="1" lang="ja-JP" altLang="en-US" sz="1400">
              <a:solidFill>
                <a:sysClr val="windowText" lastClr="000000"/>
              </a:solidFill>
              <a:latin typeface="ＭＳ ゴシック" pitchFamily="49" charset="-128"/>
              <a:ea typeface="ＭＳ ゴシック" pitchFamily="49" charset="-128"/>
            </a:rPr>
            <a:t>引き続き、地方債の発行が償還額を上回らないよう抑制に努めながら、財政調整基金に頼らない安定的な財政運営を目指す。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地域福祉基金の取崩により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億円減となったものの、財政調整基金が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億円の増となったことなどにより、全体で増加した。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後年度の大型事業や災害など緊急時の財政出動に備えて、ふるさと納税の推進や事務事業の見直しにより、適切な額を確保していく。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公共施設整備基金：公共施設の建設及び改修事業の推進のため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地域福祉基金：地域福祉事業の推進のため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ふるさと応援基金：湖西市をふるさととして応援する方々から寄附された湖西市応援寄附金を寄附者の思いを実現するための事業の推進のため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公共施設整備基金：後年度の公共施設の建設及び改修事業に向け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億円を積み立て、幼稚園及び小中学校の空調設備整備事業のため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地域福祉基金：寄附により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億円を積み立て、市立幼稚園の耐震化事業およびこども園化事業などのため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ふるさと応援基金：ふるさと納税寄附額は減となったものの、ふるさと納税業務に係る委託費等が減となり、結果として基金積立額が増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公共施設整備基金：工業団地の整備や後年度の公共施設の改修や長寿命化などに向け積立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地域福祉基金：地域福祉を目的とする寄付金を積立、幼稚園・保育園のこども園化推進事業等のため取崩</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財政調整基金残高は、取崩額が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億円の減）であったものの、決算積立額が前年度比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億円）であり、結果として決算積立額が取り崩し額を上回ったため増加した。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市は普通交付税の不交付団体であり、特定の企業、特定の業種の法人関係税収に依存しているため、想定される急激な税収減（リーマン・ショックや新型コロナウイルス感染症などによる経済危機）に対する影響が非常に大きく、それを緩和するためにも財政的な備えがより必要である。このため、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億円強）程度を確保していく。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市債の償還に必要な財源が不足する事態に備え、現在額を維持する。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23518147</v>
      </c>
      <c r="BO4" s="424"/>
      <c r="BP4" s="424"/>
      <c r="BQ4" s="424"/>
      <c r="BR4" s="424"/>
      <c r="BS4" s="424"/>
      <c r="BT4" s="424"/>
      <c r="BU4" s="425"/>
      <c r="BV4" s="423">
        <v>21554398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11.6</v>
      </c>
      <c r="CU4" s="608"/>
      <c r="CV4" s="608"/>
      <c r="CW4" s="608"/>
      <c r="CX4" s="608"/>
      <c r="CY4" s="608"/>
      <c r="CZ4" s="608"/>
      <c r="DA4" s="609"/>
      <c r="DB4" s="607">
        <v>9.9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21722107</v>
      </c>
      <c r="BO5" s="429"/>
      <c r="BP5" s="429"/>
      <c r="BQ5" s="429"/>
      <c r="BR5" s="429"/>
      <c r="BS5" s="429"/>
      <c r="BT5" s="429"/>
      <c r="BU5" s="430"/>
      <c r="BV5" s="428">
        <v>19961576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86.6</v>
      </c>
      <c r="CU5" s="399"/>
      <c r="CV5" s="399"/>
      <c r="CW5" s="399"/>
      <c r="CX5" s="399"/>
      <c r="CY5" s="399"/>
      <c r="CZ5" s="399"/>
      <c r="DA5" s="400"/>
      <c r="DB5" s="398">
        <v>86.5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1796040</v>
      </c>
      <c r="BO6" s="429"/>
      <c r="BP6" s="429"/>
      <c r="BQ6" s="429"/>
      <c r="BR6" s="429"/>
      <c r="BS6" s="429"/>
      <c r="BT6" s="429"/>
      <c r="BU6" s="430"/>
      <c r="BV6" s="428">
        <v>1592822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86.7</v>
      </c>
      <c r="CU6" s="582"/>
      <c r="CV6" s="582"/>
      <c r="CW6" s="582"/>
      <c r="CX6" s="582"/>
      <c r="CY6" s="582"/>
      <c r="CZ6" s="582"/>
      <c r="DA6" s="583"/>
      <c r="DB6" s="581">
        <v>87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216535</v>
      </c>
      <c r="BO7" s="429"/>
      <c r="BP7" s="429"/>
      <c r="BQ7" s="429"/>
      <c r="BR7" s="429"/>
      <c r="BS7" s="429"/>
      <c r="BT7" s="429"/>
      <c r="BU7" s="430"/>
      <c r="BV7" s="428">
        <v>228239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13668344</v>
      </c>
      <c r="CU7" s="429"/>
      <c r="CV7" s="429"/>
      <c r="CW7" s="429"/>
      <c r="CX7" s="429"/>
      <c r="CY7" s="429"/>
      <c r="CZ7" s="429"/>
      <c r="DA7" s="430"/>
      <c r="DB7" s="428">
        <v>13813539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1579505</v>
      </c>
      <c r="BO8" s="429"/>
      <c r="BP8" s="429"/>
      <c r="BQ8" s="429"/>
      <c r="BR8" s="429"/>
      <c r="BS8" s="429"/>
      <c r="BT8" s="429"/>
      <c r="BU8" s="430"/>
      <c r="BV8" s="428">
        <v>1364583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1.04</v>
      </c>
      <c r="CU8" s="542"/>
      <c r="CV8" s="542"/>
      <c r="CW8" s="542"/>
      <c r="CX8" s="542"/>
      <c r="CY8" s="542"/>
      <c r="CZ8" s="542"/>
      <c r="DA8" s="543"/>
      <c r="DB8" s="541">
        <v>1.03</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59789</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214922</v>
      </c>
      <c r="BO9" s="429"/>
      <c r="BP9" s="429"/>
      <c r="BQ9" s="429"/>
      <c r="BR9" s="429"/>
      <c r="BS9" s="429"/>
      <c r="BT9" s="429"/>
      <c r="BU9" s="430"/>
      <c r="BV9" s="428">
        <v>19113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9.3000000000000007</v>
      </c>
      <c r="CU9" s="399"/>
      <c r="CV9" s="399"/>
      <c r="CW9" s="399"/>
      <c r="CX9" s="399"/>
      <c r="CY9" s="399"/>
      <c r="CZ9" s="399"/>
      <c r="DA9" s="400"/>
      <c r="DB9" s="398">
        <v>9.3000000000000007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60107</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211</v>
      </c>
      <c r="BO10" s="429"/>
      <c r="BP10" s="429"/>
      <c r="BQ10" s="429"/>
      <c r="BR10" s="429"/>
      <c r="BS10" s="429"/>
      <c r="BT10" s="429"/>
      <c r="BU10" s="430"/>
      <c r="BV10" s="428">
        <v>269</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59656</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525708</v>
      </c>
      <c r="BO12" s="429"/>
      <c r="BP12" s="429"/>
      <c r="BQ12" s="429"/>
      <c r="BR12" s="429"/>
      <c r="BS12" s="429"/>
      <c r="BT12" s="429"/>
      <c r="BU12" s="430"/>
      <c r="BV12" s="428">
        <v>630000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56212</v>
      </c>
      <c r="S13" s="532"/>
      <c r="T13" s="532"/>
      <c r="U13" s="532"/>
      <c r="V13" s="533"/>
      <c r="W13" s="519" t="s">
        <v>140</v>
      </c>
      <c r="X13" s="441"/>
      <c r="Y13" s="441"/>
      <c r="Z13" s="441"/>
      <c r="AA13" s="441"/>
      <c r="AB13" s="442"/>
      <c r="AC13" s="404">
        <v>1554</v>
      </c>
      <c r="AD13" s="405"/>
      <c r="AE13" s="405"/>
      <c r="AF13" s="405"/>
      <c r="AG13" s="406"/>
      <c r="AH13" s="404">
        <v>1575</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-310575</v>
      </c>
      <c r="BO13" s="429"/>
      <c r="BP13" s="429"/>
      <c r="BQ13" s="429"/>
      <c r="BR13" s="429"/>
      <c r="BS13" s="429"/>
      <c r="BT13" s="429"/>
      <c r="BU13" s="430"/>
      <c r="BV13" s="428">
        <v>-610618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5.3</v>
      </c>
      <c r="CU13" s="399"/>
      <c r="CV13" s="399"/>
      <c r="CW13" s="399"/>
      <c r="CX13" s="399"/>
      <c r="CY13" s="399"/>
      <c r="CZ13" s="399"/>
      <c r="DA13" s="400"/>
      <c r="DB13" s="398">
        <v>5.6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59678</v>
      </c>
      <c r="S14" s="532"/>
      <c r="T14" s="532"/>
      <c r="U14" s="532"/>
      <c r="V14" s="533"/>
      <c r="W14" s="534"/>
      <c r="X14" s="444"/>
      <c r="Y14" s="444"/>
      <c r="Z14" s="444"/>
      <c r="AA14" s="444"/>
      <c r="AB14" s="445"/>
      <c r="AC14" s="524">
        <v>5.0999999999999996</v>
      </c>
      <c r="AD14" s="525"/>
      <c r="AE14" s="525"/>
      <c r="AF14" s="525"/>
      <c r="AG14" s="526"/>
      <c r="AH14" s="524">
        <v>5.0999999999999996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19.399999999999999</v>
      </c>
      <c r="CU14" s="536"/>
      <c r="CV14" s="536"/>
      <c r="CW14" s="536"/>
      <c r="CX14" s="536"/>
      <c r="CY14" s="536"/>
      <c r="CZ14" s="536"/>
      <c r="DA14" s="537"/>
      <c r="DB14" s="535">
        <v>20.100000000000001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56705</v>
      </c>
      <c r="S15" s="532"/>
      <c r="T15" s="532"/>
      <c r="U15" s="532"/>
      <c r="V15" s="533"/>
      <c r="W15" s="519" t="s">
        <v>148</v>
      </c>
      <c r="X15" s="441"/>
      <c r="Y15" s="441"/>
      <c r="Z15" s="441"/>
      <c r="AA15" s="441"/>
      <c r="AB15" s="442"/>
      <c r="AC15" s="404">
        <v>14661</v>
      </c>
      <c r="AD15" s="405"/>
      <c r="AE15" s="405"/>
      <c r="AF15" s="405"/>
      <c r="AG15" s="406"/>
      <c r="AH15" s="404">
        <v>14966</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10511255</v>
      </c>
      <c r="BO15" s="424"/>
      <c r="BP15" s="424"/>
      <c r="BQ15" s="424"/>
      <c r="BR15" s="424"/>
      <c r="BS15" s="424"/>
      <c r="BT15" s="424"/>
      <c r="BU15" s="425"/>
      <c r="BV15" s="423">
        <v>10432631</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48.3</v>
      </c>
      <c r="AD16" s="525"/>
      <c r="AE16" s="525"/>
      <c r="AF16" s="525"/>
      <c r="AG16" s="526"/>
      <c r="AH16" s="524">
        <v>48.8</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9954515</v>
      </c>
      <c r="BO16" s="429"/>
      <c r="BP16" s="429"/>
      <c r="BQ16" s="429"/>
      <c r="BR16" s="429"/>
      <c r="BS16" s="429"/>
      <c r="BT16" s="429"/>
      <c r="BU16" s="430"/>
      <c r="BV16" s="428">
        <v>10059354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14155</v>
      </c>
      <c r="AD17" s="405"/>
      <c r="AE17" s="405"/>
      <c r="AF17" s="405"/>
      <c r="AG17" s="406"/>
      <c r="AH17" s="404">
        <v>14131</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13561948</v>
      </c>
      <c r="BO17" s="429"/>
      <c r="BP17" s="429"/>
      <c r="BQ17" s="429"/>
      <c r="BR17" s="429"/>
      <c r="BS17" s="429"/>
      <c r="BT17" s="429"/>
      <c r="BU17" s="430"/>
      <c r="BV17" s="428">
        <v>13436505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86.56</v>
      </c>
      <c r="M18" s="493"/>
      <c r="N18" s="493"/>
      <c r="O18" s="493"/>
      <c r="P18" s="493"/>
      <c r="Q18" s="493"/>
      <c r="R18" s="494"/>
      <c r="S18" s="494"/>
      <c r="T18" s="494"/>
      <c r="U18" s="494"/>
      <c r="V18" s="495"/>
      <c r="W18" s="509"/>
      <c r="X18" s="510"/>
      <c r="Y18" s="510"/>
      <c r="Z18" s="510"/>
      <c r="AA18" s="510"/>
      <c r="AB18" s="520"/>
      <c r="AC18" s="392">
        <v>46.6</v>
      </c>
      <c r="AD18" s="393"/>
      <c r="AE18" s="393"/>
      <c r="AF18" s="393"/>
      <c r="AG18" s="496"/>
      <c r="AH18" s="392">
        <v>46.1</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11966940</v>
      </c>
      <c r="BO18" s="429"/>
      <c r="BP18" s="429"/>
      <c r="BQ18" s="429"/>
      <c r="BR18" s="429"/>
      <c r="BS18" s="429"/>
      <c r="BT18" s="429"/>
      <c r="BU18" s="430"/>
      <c r="BV18" s="428">
        <v>12016909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691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16746459</v>
      </c>
      <c r="BO19" s="429"/>
      <c r="BP19" s="429"/>
      <c r="BQ19" s="429"/>
      <c r="BR19" s="429"/>
      <c r="BS19" s="429"/>
      <c r="BT19" s="429"/>
      <c r="BU19" s="430"/>
      <c r="BV19" s="428">
        <v>16647375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22546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16884648</v>
      </c>
      <c r="BO23" s="429"/>
      <c r="BP23" s="429"/>
      <c r="BQ23" s="429"/>
      <c r="BR23" s="429"/>
      <c r="BS23" s="429"/>
      <c r="BT23" s="429"/>
      <c r="BU23" s="430"/>
      <c r="BV23" s="428">
        <v>16542692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8700</v>
      </c>
      <c r="R24" s="405"/>
      <c r="S24" s="405"/>
      <c r="T24" s="405"/>
      <c r="U24" s="405"/>
      <c r="V24" s="406"/>
      <c r="W24" s="470"/>
      <c r="X24" s="461"/>
      <c r="Y24" s="462"/>
      <c r="Z24" s="401" t="s">
        <v>172</v>
      </c>
      <c r="AA24" s="402"/>
      <c r="AB24" s="402"/>
      <c r="AC24" s="402"/>
      <c r="AD24" s="402"/>
      <c r="AE24" s="402"/>
      <c r="AF24" s="402"/>
      <c r="AG24" s="403"/>
      <c r="AH24" s="404">
        <v>437</v>
      </c>
      <c r="AI24" s="405"/>
      <c r="AJ24" s="405"/>
      <c r="AK24" s="405"/>
      <c r="AL24" s="406"/>
      <c r="AM24" s="404">
        <v>1294394</v>
      </c>
      <c r="AN24" s="405"/>
      <c r="AO24" s="405"/>
      <c r="AP24" s="405"/>
      <c r="AQ24" s="405"/>
      <c r="AR24" s="406"/>
      <c r="AS24" s="404">
        <v>2962</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13333519</v>
      </c>
      <c r="BO24" s="429"/>
      <c r="BP24" s="429"/>
      <c r="BQ24" s="429"/>
      <c r="BR24" s="429"/>
      <c r="BS24" s="429"/>
      <c r="BT24" s="429"/>
      <c r="BU24" s="430"/>
      <c r="BV24" s="428">
        <v>13745295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7050</v>
      </c>
      <c r="R25" s="405"/>
      <c r="S25" s="405"/>
      <c r="T25" s="405"/>
      <c r="U25" s="405"/>
      <c r="V25" s="406"/>
      <c r="W25" s="470"/>
      <c r="X25" s="461"/>
      <c r="Y25" s="462"/>
      <c r="Z25" s="401" t="s">
        <v>175</v>
      </c>
      <c r="AA25" s="402"/>
      <c r="AB25" s="402"/>
      <c r="AC25" s="402"/>
      <c r="AD25" s="402"/>
      <c r="AE25" s="402"/>
      <c r="AF25" s="402"/>
      <c r="AG25" s="403"/>
      <c r="AH25" s="404">
        <v>94</v>
      </c>
      <c r="AI25" s="405"/>
      <c r="AJ25" s="405"/>
      <c r="AK25" s="405"/>
      <c r="AL25" s="406"/>
      <c r="AM25" s="404">
        <v>272130</v>
      </c>
      <c r="AN25" s="405"/>
      <c r="AO25" s="405"/>
      <c r="AP25" s="405"/>
      <c r="AQ25" s="405"/>
      <c r="AR25" s="406"/>
      <c r="AS25" s="404">
        <v>2895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23892836</v>
      </c>
      <c r="BO25" s="424"/>
      <c r="BP25" s="424"/>
      <c r="BQ25" s="424"/>
      <c r="BR25" s="424"/>
      <c r="BS25" s="424"/>
      <c r="BT25" s="424"/>
      <c r="BU25" s="425"/>
      <c r="BV25" s="423">
        <v>4026452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6400</v>
      </c>
      <c r="R26" s="405"/>
      <c r="S26" s="405"/>
      <c r="T26" s="405"/>
      <c r="U26" s="405"/>
      <c r="V26" s="406"/>
      <c r="W26" s="470"/>
      <c r="X26" s="461"/>
      <c r="Y26" s="462"/>
      <c r="Z26" s="401" t="s">
        <v>178</v>
      </c>
      <c r="AA26" s="483"/>
      <c r="AB26" s="483"/>
      <c r="AC26" s="483"/>
      <c r="AD26" s="483"/>
      <c r="AE26" s="483"/>
      <c r="AF26" s="483"/>
      <c r="AG26" s="484"/>
      <c r="AH26" s="404">
        <v>6</v>
      </c>
      <c r="AI26" s="405"/>
      <c r="AJ26" s="405"/>
      <c r="AK26" s="405"/>
      <c r="AL26" s="406"/>
      <c r="AM26" s="404">
        <v>16692</v>
      </c>
      <c r="AN26" s="405"/>
      <c r="AO26" s="405"/>
      <c r="AP26" s="405"/>
      <c r="AQ26" s="405"/>
      <c r="AR26" s="406"/>
      <c r="AS26" s="404">
        <v>2782</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560010</v>
      </c>
      <c r="BO26" s="429"/>
      <c r="BP26" s="429"/>
      <c r="BQ26" s="429"/>
      <c r="BR26" s="429"/>
      <c r="BS26" s="429"/>
      <c r="BT26" s="429"/>
      <c r="BU26" s="430"/>
      <c r="BV26" s="428">
        <v>420060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4100</v>
      </c>
      <c r="R27" s="405"/>
      <c r="S27" s="405"/>
      <c r="T27" s="405"/>
      <c r="U27" s="405"/>
      <c r="V27" s="406"/>
      <c r="W27" s="470"/>
      <c r="X27" s="461"/>
      <c r="Y27" s="462"/>
      <c r="Z27" s="401" t="s">
        <v>181</v>
      </c>
      <c r="AA27" s="402"/>
      <c r="AB27" s="402"/>
      <c r="AC27" s="402"/>
      <c r="AD27" s="402"/>
      <c r="AE27" s="402"/>
      <c r="AF27" s="402"/>
      <c r="AG27" s="403"/>
      <c r="AH27" s="404">
        <v>42</v>
      </c>
      <c r="AI27" s="405"/>
      <c r="AJ27" s="405"/>
      <c r="AK27" s="405"/>
      <c r="AL27" s="406"/>
      <c r="AM27" s="404">
        <v>127526</v>
      </c>
      <c r="AN27" s="405"/>
      <c r="AO27" s="405"/>
      <c r="AP27" s="405"/>
      <c r="AQ27" s="405"/>
      <c r="AR27" s="406"/>
      <c r="AS27" s="404">
        <v>3036</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91560</v>
      </c>
      <c r="BO27" s="432"/>
      <c r="BP27" s="432"/>
      <c r="BQ27" s="432"/>
      <c r="BR27" s="432"/>
      <c r="BS27" s="432"/>
      <c r="BT27" s="432"/>
      <c r="BU27" s="433"/>
      <c r="BV27" s="431">
        <v>91560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3750</v>
      </c>
      <c r="R28" s="405"/>
      <c r="S28" s="405"/>
      <c r="T28" s="405"/>
      <c r="U28" s="405"/>
      <c r="V28" s="406"/>
      <c r="W28" s="470"/>
      <c r="X28" s="461"/>
      <c r="Y28" s="462"/>
      <c r="Z28" s="401" t="s">
        <v>184</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3209766</v>
      </c>
      <c r="BO28" s="424"/>
      <c r="BP28" s="424"/>
      <c r="BQ28" s="424"/>
      <c r="BR28" s="424"/>
      <c r="BS28" s="424"/>
      <c r="BT28" s="424"/>
      <c r="BU28" s="425"/>
      <c r="BV28" s="423">
        <v>2905263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16</v>
      </c>
      <c r="M29" s="405"/>
      <c r="N29" s="405"/>
      <c r="O29" s="405"/>
      <c r="P29" s="406"/>
      <c r="Q29" s="404">
        <v>3450</v>
      </c>
      <c r="R29" s="405"/>
      <c r="S29" s="405"/>
      <c r="T29" s="405"/>
      <c r="U29" s="405"/>
      <c r="V29" s="406"/>
      <c r="W29" s="471"/>
      <c r="X29" s="472"/>
      <c r="Y29" s="473"/>
      <c r="Z29" s="401" t="s">
        <v>187</v>
      </c>
      <c r="AA29" s="402"/>
      <c r="AB29" s="402"/>
      <c r="AC29" s="402"/>
      <c r="AD29" s="402"/>
      <c r="AE29" s="402"/>
      <c r="AF29" s="402"/>
      <c r="AG29" s="403"/>
      <c r="AH29" s="404">
        <v>479</v>
      </c>
      <c r="AI29" s="405"/>
      <c r="AJ29" s="405"/>
      <c r="AK29" s="405"/>
      <c r="AL29" s="406"/>
      <c r="AM29" s="404">
        <v>1421920</v>
      </c>
      <c r="AN29" s="405"/>
      <c r="AO29" s="405"/>
      <c r="AP29" s="405"/>
      <c r="AQ29" s="405"/>
      <c r="AR29" s="406"/>
      <c r="AS29" s="404">
        <v>2969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134554</v>
      </c>
      <c r="BO29" s="429"/>
      <c r="BP29" s="429"/>
      <c r="BQ29" s="429"/>
      <c r="BR29" s="429"/>
      <c r="BS29" s="429"/>
      <c r="BT29" s="429"/>
      <c r="BU29" s="430"/>
      <c r="BV29" s="428">
        <v>134534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102.4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1674772</v>
      </c>
      <c r="BO30" s="432"/>
      <c r="BP30" s="432"/>
      <c r="BQ30" s="432"/>
      <c r="BR30" s="432"/>
      <c r="BS30" s="432"/>
      <c r="BT30" s="432"/>
      <c r="BU30" s="433"/>
      <c r="BV30" s="431">
        <v>1709736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公共下水道事業会計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浜名湖競艇企業団</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湖西市土地開発公社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浜名学園組合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7</v>
      </c>
      <c r="AN36" s="387"/>
      <c r="AO36" s="386" t="str">
        <f>IF('各会計、関係団体の財政状況及び健全化判断比率'!B33="","",'各会計、関係団体の財政状況及び健全化判断比率'!B33)</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静岡県市町総合事務組合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静岡県後期高齢者医療広域連合（普通会計）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静岡県後期高齢者医療広域連合（事業会計）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静岡県地方税滞納整理機構</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BACPiO5FacU3txgGEUD7agKYQ9GWRGFDfLLljCH6wB5tM+PDVRnfSbazskxNtppga53JYaLRSLP7CHYLc+z9g==" saltValue="b1cVfOpaWLsCcGyx339q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12316313</v>
      </c>
      <c r="S5" s="696"/>
      <c r="T5" s="696"/>
      <c r="U5" s="696"/>
      <c r="V5" s="696"/>
      <c r="W5" s="696"/>
      <c r="X5" s="696"/>
      <c r="Y5" s="739"/>
      <c r="Z5" s="757">
        <v>52.4</v>
      </c>
      <c r="AA5" s="757"/>
      <c r="AB5" s="757"/>
      <c r="AC5" s="757"/>
      <c r="AD5" s="758">
        <v>11909450</v>
      </c>
      <c r="AE5" s="758"/>
      <c r="AF5" s="758"/>
      <c r="AG5" s="758"/>
      <c r="AH5" s="758"/>
      <c r="AI5" s="758"/>
      <c r="AJ5" s="758"/>
      <c r="AK5" s="758"/>
      <c r="AL5" s="740">
        <v>86.3</v>
      </c>
      <c r="AM5" s="711"/>
      <c r="AN5" s="711"/>
      <c r="AO5" s="741"/>
      <c r="AP5" s="706" t="s">
        <v>225</v>
      </c>
      <c r="AQ5" s="707"/>
      <c r="AR5" s="707"/>
      <c r="AS5" s="707"/>
      <c r="AT5" s="707"/>
      <c r="AU5" s="707"/>
      <c r="AV5" s="707"/>
      <c r="AW5" s="707"/>
      <c r="AX5" s="707"/>
      <c r="AY5" s="707"/>
      <c r="AZ5" s="707"/>
      <c r="BA5" s="707"/>
      <c r="BB5" s="707"/>
      <c r="BC5" s="707"/>
      <c r="BD5" s="707"/>
      <c r="BE5" s="707"/>
      <c r="BF5" s="708"/>
      <c r="BG5" s="640">
        <v>11909450</v>
      </c>
      <c r="BH5" s="641"/>
      <c r="BI5" s="641"/>
      <c r="BJ5" s="641"/>
      <c r="BK5" s="641"/>
      <c r="BL5" s="641"/>
      <c r="BM5" s="641"/>
      <c r="BN5" s="642"/>
      <c r="BO5" s="677">
        <v>96.7</v>
      </c>
      <c r="BP5" s="677"/>
      <c r="BQ5" s="677"/>
      <c r="BR5" s="677"/>
      <c r="BS5" s="678" t="s">
        <v>226</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223548</v>
      </c>
      <c r="S6" s="641"/>
      <c r="T6" s="641"/>
      <c r="U6" s="641"/>
      <c r="V6" s="641"/>
      <c r="W6" s="641"/>
      <c r="X6" s="641"/>
      <c r="Y6" s="642"/>
      <c r="Z6" s="677">
        <v>1</v>
      </c>
      <c r="AA6" s="677"/>
      <c r="AB6" s="677"/>
      <c r="AC6" s="677"/>
      <c r="AD6" s="678">
        <v>223548</v>
      </c>
      <c r="AE6" s="678"/>
      <c r="AF6" s="678"/>
      <c r="AG6" s="678"/>
      <c r="AH6" s="678"/>
      <c r="AI6" s="678"/>
      <c r="AJ6" s="678"/>
      <c r="AK6" s="678"/>
      <c r="AL6" s="643">
        <v>1.6</v>
      </c>
      <c r="AM6" s="644"/>
      <c r="AN6" s="644"/>
      <c r="AO6" s="679"/>
      <c r="AP6" s="637" t="s">
        <v>231</v>
      </c>
      <c r="AQ6" s="638"/>
      <c r="AR6" s="638"/>
      <c r="AS6" s="638"/>
      <c r="AT6" s="638"/>
      <c r="AU6" s="638"/>
      <c r="AV6" s="638"/>
      <c r="AW6" s="638"/>
      <c r="AX6" s="638"/>
      <c r="AY6" s="638"/>
      <c r="AZ6" s="638"/>
      <c r="BA6" s="638"/>
      <c r="BB6" s="638"/>
      <c r="BC6" s="638"/>
      <c r="BD6" s="638"/>
      <c r="BE6" s="638"/>
      <c r="BF6" s="639"/>
      <c r="BG6" s="640">
        <v>11909450</v>
      </c>
      <c r="BH6" s="641"/>
      <c r="BI6" s="641"/>
      <c r="BJ6" s="641"/>
      <c r="BK6" s="641"/>
      <c r="BL6" s="641"/>
      <c r="BM6" s="641"/>
      <c r="BN6" s="642"/>
      <c r="BO6" s="677">
        <v>96.7</v>
      </c>
      <c r="BP6" s="677"/>
      <c r="BQ6" s="677"/>
      <c r="BR6" s="677"/>
      <c r="BS6" s="678" t="s">
        <v>226</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179603</v>
      </c>
      <c r="CS6" s="641"/>
      <c r="CT6" s="641"/>
      <c r="CU6" s="641"/>
      <c r="CV6" s="641"/>
      <c r="CW6" s="641"/>
      <c r="CX6" s="641"/>
      <c r="CY6" s="642"/>
      <c r="CZ6" s="740">
        <v>0.8</v>
      </c>
      <c r="DA6" s="711"/>
      <c r="DB6" s="711"/>
      <c r="DC6" s="743"/>
      <c r="DD6" s="646" t="s">
        <v>226</v>
      </c>
      <c r="DE6" s="641"/>
      <c r="DF6" s="641"/>
      <c r="DG6" s="641"/>
      <c r="DH6" s="641"/>
      <c r="DI6" s="641"/>
      <c r="DJ6" s="641"/>
      <c r="DK6" s="641"/>
      <c r="DL6" s="641"/>
      <c r="DM6" s="641"/>
      <c r="DN6" s="641"/>
      <c r="DO6" s="641"/>
      <c r="DP6" s="642"/>
      <c r="DQ6" s="646">
        <v>179603</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8485</v>
      </c>
      <c r="S7" s="641"/>
      <c r="T7" s="641"/>
      <c r="U7" s="641"/>
      <c r="V7" s="641"/>
      <c r="W7" s="641"/>
      <c r="X7" s="641"/>
      <c r="Y7" s="642"/>
      <c r="Z7" s="677">
        <v>0</v>
      </c>
      <c r="AA7" s="677"/>
      <c r="AB7" s="677"/>
      <c r="AC7" s="677"/>
      <c r="AD7" s="678">
        <v>8485</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5232027</v>
      </c>
      <c r="BH7" s="641"/>
      <c r="BI7" s="641"/>
      <c r="BJ7" s="641"/>
      <c r="BK7" s="641"/>
      <c r="BL7" s="641"/>
      <c r="BM7" s="641"/>
      <c r="BN7" s="642"/>
      <c r="BO7" s="677">
        <v>42.5</v>
      </c>
      <c r="BP7" s="677"/>
      <c r="BQ7" s="677"/>
      <c r="BR7" s="677"/>
      <c r="BS7" s="678" t="s">
        <v>235</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2299005</v>
      </c>
      <c r="CS7" s="641"/>
      <c r="CT7" s="641"/>
      <c r="CU7" s="641"/>
      <c r="CV7" s="641"/>
      <c r="CW7" s="641"/>
      <c r="CX7" s="641"/>
      <c r="CY7" s="642"/>
      <c r="CZ7" s="677">
        <v>10.6</v>
      </c>
      <c r="DA7" s="677"/>
      <c r="DB7" s="677"/>
      <c r="DC7" s="677"/>
      <c r="DD7" s="646">
        <v>85006</v>
      </c>
      <c r="DE7" s="641"/>
      <c r="DF7" s="641"/>
      <c r="DG7" s="641"/>
      <c r="DH7" s="641"/>
      <c r="DI7" s="641"/>
      <c r="DJ7" s="641"/>
      <c r="DK7" s="641"/>
      <c r="DL7" s="641"/>
      <c r="DM7" s="641"/>
      <c r="DN7" s="641"/>
      <c r="DO7" s="641"/>
      <c r="DP7" s="642"/>
      <c r="DQ7" s="646">
        <v>2012961</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39416</v>
      </c>
      <c r="S8" s="641"/>
      <c r="T8" s="641"/>
      <c r="U8" s="641"/>
      <c r="V8" s="641"/>
      <c r="W8" s="641"/>
      <c r="X8" s="641"/>
      <c r="Y8" s="642"/>
      <c r="Z8" s="677">
        <v>0.2</v>
      </c>
      <c r="AA8" s="677"/>
      <c r="AB8" s="677"/>
      <c r="AC8" s="677"/>
      <c r="AD8" s="678">
        <v>39416</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116211</v>
      </c>
      <c r="BH8" s="641"/>
      <c r="BI8" s="641"/>
      <c r="BJ8" s="641"/>
      <c r="BK8" s="641"/>
      <c r="BL8" s="641"/>
      <c r="BM8" s="641"/>
      <c r="BN8" s="642"/>
      <c r="BO8" s="677">
        <v>0.9</v>
      </c>
      <c r="BP8" s="677"/>
      <c r="BQ8" s="677"/>
      <c r="BR8" s="677"/>
      <c r="BS8" s="646" t="s">
        <v>235</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6373142</v>
      </c>
      <c r="CS8" s="641"/>
      <c r="CT8" s="641"/>
      <c r="CU8" s="641"/>
      <c r="CV8" s="641"/>
      <c r="CW8" s="641"/>
      <c r="CX8" s="641"/>
      <c r="CY8" s="642"/>
      <c r="CZ8" s="677">
        <v>29.3</v>
      </c>
      <c r="DA8" s="677"/>
      <c r="DB8" s="677"/>
      <c r="DC8" s="677"/>
      <c r="DD8" s="646">
        <v>346954</v>
      </c>
      <c r="DE8" s="641"/>
      <c r="DF8" s="641"/>
      <c r="DG8" s="641"/>
      <c r="DH8" s="641"/>
      <c r="DI8" s="641"/>
      <c r="DJ8" s="641"/>
      <c r="DK8" s="641"/>
      <c r="DL8" s="641"/>
      <c r="DM8" s="641"/>
      <c r="DN8" s="641"/>
      <c r="DO8" s="641"/>
      <c r="DP8" s="642"/>
      <c r="DQ8" s="646">
        <v>3182025</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26522</v>
      </c>
      <c r="S9" s="641"/>
      <c r="T9" s="641"/>
      <c r="U9" s="641"/>
      <c r="V9" s="641"/>
      <c r="W9" s="641"/>
      <c r="X9" s="641"/>
      <c r="Y9" s="642"/>
      <c r="Z9" s="677">
        <v>0.1</v>
      </c>
      <c r="AA9" s="677"/>
      <c r="AB9" s="677"/>
      <c r="AC9" s="677"/>
      <c r="AD9" s="678">
        <v>26522</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3511207</v>
      </c>
      <c r="BH9" s="641"/>
      <c r="BI9" s="641"/>
      <c r="BJ9" s="641"/>
      <c r="BK9" s="641"/>
      <c r="BL9" s="641"/>
      <c r="BM9" s="641"/>
      <c r="BN9" s="642"/>
      <c r="BO9" s="677">
        <v>28.5</v>
      </c>
      <c r="BP9" s="677"/>
      <c r="BQ9" s="677"/>
      <c r="BR9" s="677"/>
      <c r="BS9" s="646" t="s">
        <v>235</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3034963</v>
      </c>
      <c r="CS9" s="641"/>
      <c r="CT9" s="641"/>
      <c r="CU9" s="641"/>
      <c r="CV9" s="641"/>
      <c r="CW9" s="641"/>
      <c r="CX9" s="641"/>
      <c r="CY9" s="642"/>
      <c r="CZ9" s="677">
        <v>14</v>
      </c>
      <c r="DA9" s="677"/>
      <c r="DB9" s="677"/>
      <c r="DC9" s="677"/>
      <c r="DD9" s="646">
        <v>226948</v>
      </c>
      <c r="DE9" s="641"/>
      <c r="DF9" s="641"/>
      <c r="DG9" s="641"/>
      <c r="DH9" s="641"/>
      <c r="DI9" s="641"/>
      <c r="DJ9" s="641"/>
      <c r="DK9" s="641"/>
      <c r="DL9" s="641"/>
      <c r="DM9" s="641"/>
      <c r="DN9" s="641"/>
      <c r="DO9" s="641"/>
      <c r="DP9" s="642"/>
      <c r="DQ9" s="646">
        <v>2735455</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226</v>
      </c>
      <c r="S10" s="641"/>
      <c r="T10" s="641"/>
      <c r="U10" s="641"/>
      <c r="V10" s="641"/>
      <c r="W10" s="641"/>
      <c r="X10" s="641"/>
      <c r="Y10" s="642"/>
      <c r="Z10" s="677" t="s">
        <v>226</v>
      </c>
      <c r="AA10" s="677"/>
      <c r="AB10" s="677"/>
      <c r="AC10" s="677"/>
      <c r="AD10" s="678" t="s">
        <v>226</v>
      </c>
      <c r="AE10" s="678"/>
      <c r="AF10" s="678"/>
      <c r="AG10" s="678"/>
      <c r="AH10" s="678"/>
      <c r="AI10" s="678"/>
      <c r="AJ10" s="678"/>
      <c r="AK10" s="678"/>
      <c r="AL10" s="643" t="s">
        <v>235</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157445</v>
      </c>
      <c r="BH10" s="641"/>
      <c r="BI10" s="641"/>
      <c r="BJ10" s="641"/>
      <c r="BK10" s="641"/>
      <c r="BL10" s="641"/>
      <c r="BM10" s="641"/>
      <c r="BN10" s="642"/>
      <c r="BO10" s="677">
        <v>1.3</v>
      </c>
      <c r="BP10" s="677"/>
      <c r="BQ10" s="677"/>
      <c r="BR10" s="677"/>
      <c r="BS10" s="646" t="s">
        <v>226</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171636</v>
      </c>
      <c r="CS10" s="641"/>
      <c r="CT10" s="641"/>
      <c r="CU10" s="641"/>
      <c r="CV10" s="641"/>
      <c r="CW10" s="641"/>
      <c r="CX10" s="641"/>
      <c r="CY10" s="642"/>
      <c r="CZ10" s="677">
        <v>0.8</v>
      </c>
      <c r="DA10" s="677"/>
      <c r="DB10" s="677"/>
      <c r="DC10" s="677"/>
      <c r="DD10" s="646">
        <v>90312</v>
      </c>
      <c r="DE10" s="641"/>
      <c r="DF10" s="641"/>
      <c r="DG10" s="641"/>
      <c r="DH10" s="641"/>
      <c r="DI10" s="641"/>
      <c r="DJ10" s="641"/>
      <c r="DK10" s="641"/>
      <c r="DL10" s="641"/>
      <c r="DM10" s="641"/>
      <c r="DN10" s="641"/>
      <c r="DO10" s="641"/>
      <c r="DP10" s="642"/>
      <c r="DQ10" s="646">
        <v>81324</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1180495</v>
      </c>
      <c r="S11" s="641"/>
      <c r="T11" s="641"/>
      <c r="U11" s="641"/>
      <c r="V11" s="641"/>
      <c r="W11" s="641"/>
      <c r="X11" s="641"/>
      <c r="Y11" s="642"/>
      <c r="Z11" s="643">
        <v>5</v>
      </c>
      <c r="AA11" s="644"/>
      <c r="AB11" s="644"/>
      <c r="AC11" s="645"/>
      <c r="AD11" s="646">
        <v>1180495</v>
      </c>
      <c r="AE11" s="641"/>
      <c r="AF11" s="641"/>
      <c r="AG11" s="641"/>
      <c r="AH11" s="641"/>
      <c r="AI11" s="641"/>
      <c r="AJ11" s="641"/>
      <c r="AK11" s="642"/>
      <c r="AL11" s="643">
        <v>8.6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1447164</v>
      </c>
      <c r="BH11" s="641"/>
      <c r="BI11" s="641"/>
      <c r="BJ11" s="641"/>
      <c r="BK11" s="641"/>
      <c r="BL11" s="641"/>
      <c r="BM11" s="641"/>
      <c r="BN11" s="642"/>
      <c r="BO11" s="677">
        <v>11.7</v>
      </c>
      <c r="BP11" s="677"/>
      <c r="BQ11" s="677"/>
      <c r="BR11" s="677"/>
      <c r="BS11" s="646" t="s">
        <v>226</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419593</v>
      </c>
      <c r="CS11" s="641"/>
      <c r="CT11" s="641"/>
      <c r="CU11" s="641"/>
      <c r="CV11" s="641"/>
      <c r="CW11" s="641"/>
      <c r="CX11" s="641"/>
      <c r="CY11" s="642"/>
      <c r="CZ11" s="677">
        <v>1.9</v>
      </c>
      <c r="DA11" s="677"/>
      <c r="DB11" s="677"/>
      <c r="DC11" s="677"/>
      <c r="DD11" s="646">
        <v>23994</v>
      </c>
      <c r="DE11" s="641"/>
      <c r="DF11" s="641"/>
      <c r="DG11" s="641"/>
      <c r="DH11" s="641"/>
      <c r="DI11" s="641"/>
      <c r="DJ11" s="641"/>
      <c r="DK11" s="641"/>
      <c r="DL11" s="641"/>
      <c r="DM11" s="641"/>
      <c r="DN11" s="641"/>
      <c r="DO11" s="641"/>
      <c r="DP11" s="642"/>
      <c r="DQ11" s="646">
        <v>138430</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19231</v>
      </c>
      <c r="S12" s="641"/>
      <c r="T12" s="641"/>
      <c r="U12" s="641"/>
      <c r="V12" s="641"/>
      <c r="W12" s="641"/>
      <c r="X12" s="641"/>
      <c r="Y12" s="642"/>
      <c r="Z12" s="677">
        <v>0.1</v>
      </c>
      <c r="AA12" s="677"/>
      <c r="AB12" s="677"/>
      <c r="AC12" s="677"/>
      <c r="AD12" s="678">
        <v>19231</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6148733</v>
      </c>
      <c r="BH12" s="641"/>
      <c r="BI12" s="641"/>
      <c r="BJ12" s="641"/>
      <c r="BK12" s="641"/>
      <c r="BL12" s="641"/>
      <c r="BM12" s="641"/>
      <c r="BN12" s="642"/>
      <c r="BO12" s="677">
        <v>49.9</v>
      </c>
      <c r="BP12" s="677"/>
      <c r="BQ12" s="677"/>
      <c r="BR12" s="677"/>
      <c r="BS12" s="646" t="s">
        <v>226</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797063</v>
      </c>
      <c r="CS12" s="641"/>
      <c r="CT12" s="641"/>
      <c r="CU12" s="641"/>
      <c r="CV12" s="641"/>
      <c r="CW12" s="641"/>
      <c r="CX12" s="641"/>
      <c r="CY12" s="642"/>
      <c r="CZ12" s="677">
        <v>3.7</v>
      </c>
      <c r="DA12" s="677"/>
      <c r="DB12" s="677"/>
      <c r="DC12" s="677"/>
      <c r="DD12" s="646">
        <v>3024</v>
      </c>
      <c r="DE12" s="641"/>
      <c r="DF12" s="641"/>
      <c r="DG12" s="641"/>
      <c r="DH12" s="641"/>
      <c r="DI12" s="641"/>
      <c r="DJ12" s="641"/>
      <c r="DK12" s="641"/>
      <c r="DL12" s="641"/>
      <c r="DM12" s="641"/>
      <c r="DN12" s="641"/>
      <c r="DO12" s="641"/>
      <c r="DP12" s="642"/>
      <c r="DQ12" s="646">
        <v>693621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235</v>
      </c>
      <c r="AA13" s="677"/>
      <c r="AB13" s="677"/>
      <c r="AC13" s="677"/>
      <c r="AD13" s="678" t="s">
        <v>235</v>
      </c>
      <c r="AE13" s="678"/>
      <c r="AF13" s="678"/>
      <c r="AG13" s="678"/>
      <c r="AH13" s="678"/>
      <c r="AI13" s="678"/>
      <c r="AJ13" s="678"/>
      <c r="AK13" s="678"/>
      <c r="AL13" s="643" t="s">
        <v>226</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6144484</v>
      </c>
      <c r="BH13" s="641"/>
      <c r="BI13" s="641"/>
      <c r="BJ13" s="641"/>
      <c r="BK13" s="641"/>
      <c r="BL13" s="641"/>
      <c r="BM13" s="641"/>
      <c r="BN13" s="642"/>
      <c r="BO13" s="677">
        <v>49.9</v>
      </c>
      <c r="BP13" s="677"/>
      <c r="BQ13" s="677"/>
      <c r="BR13" s="677"/>
      <c r="BS13" s="646" t="s">
        <v>235</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2635984</v>
      </c>
      <c r="CS13" s="641"/>
      <c r="CT13" s="641"/>
      <c r="CU13" s="641"/>
      <c r="CV13" s="641"/>
      <c r="CW13" s="641"/>
      <c r="CX13" s="641"/>
      <c r="CY13" s="642"/>
      <c r="CZ13" s="677">
        <v>12.1</v>
      </c>
      <c r="DA13" s="677"/>
      <c r="DB13" s="677"/>
      <c r="DC13" s="677"/>
      <c r="DD13" s="646">
        <v>1573681</v>
      </c>
      <c r="DE13" s="641"/>
      <c r="DF13" s="641"/>
      <c r="DG13" s="641"/>
      <c r="DH13" s="641"/>
      <c r="DI13" s="641"/>
      <c r="DJ13" s="641"/>
      <c r="DK13" s="641"/>
      <c r="DL13" s="641"/>
      <c r="DM13" s="641"/>
      <c r="DN13" s="641"/>
      <c r="DO13" s="641"/>
      <c r="DP13" s="642"/>
      <c r="DQ13" s="646">
        <v>1605476</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43513</v>
      </c>
      <c r="S14" s="641"/>
      <c r="T14" s="641"/>
      <c r="U14" s="641"/>
      <c r="V14" s="641"/>
      <c r="W14" s="641"/>
      <c r="X14" s="641"/>
      <c r="Y14" s="642"/>
      <c r="Z14" s="677">
        <v>0.2</v>
      </c>
      <c r="AA14" s="677"/>
      <c r="AB14" s="677"/>
      <c r="AC14" s="677"/>
      <c r="AD14" s="678">
        <v>43513</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184011</v>
      </c>
      <c r="BH14" s="641"/>
      <c r="BI14" s="641"/>
      <c r="BJ14" s="641"/>
      <c r="BK14" s="641"/>
      <c r="BL14" s="641"/>
      <c r="BM14" s="641"/>
      <c r="BN14" s="642"/>
      <c r="BO14" s="677">
        <v>1.5</v>
      </c>
      <c r="BP14" s="677"/>
      <c r="BQ14" s="677"/>
      <c r="BR14" s="677"/>
      <c r="BS14" s="646" t="s">
        <v>257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1117400</v>
      </c>
      <c r="CS14" s="641"/>
      <c r="CT14" s="641"/>
      <c r="CU14" s="641"/>
      <c r="CV14" s="641"/>
      <c r="CW14" s="641"/>
      <c r="CX14" s="641"/>
      <c r="CY14" s="642"/>
      <c r="CZ14" s="677">
        <v>5.0999999999999996</v>
      </c>
      <c r="DA14" s="677"/>
      <c r="DB14" s="677"/>
      <c r="DC14" s="677"/>
      <c r="DD14" s="646">
        <v>149472</v>
      </c>
      <c r="DE14" s="641"/>
      <c r="DF14" s="641"/>
      <c r="DG14" s="641"/>
      <c r="DH14" s="641"/>
      <c r="DI14" s="641"/>
      <c r="DJ14" s="641"/>
      <c r="DK14" s="641"/>
      <c r="DL14" s="641"/>
      <c r="DM14" s="641"/>
      <c r="DN14" s="641"/>
      <c r="DO14" s="641"/>
      <c r="DP14" s="642"/>
      <c r="DQ14" s="646">
        <v>953794</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257</v>
      </c>
      <c r="S15" s="641"/>
      <c r="T15" s="641"/>
      <c r="U15" s="641"/>
      <c r="V15" s="641"/>
      <c r="W15" s="641"/>
      <c r="X15" s="641"/>
      <c r="Y15" s="642"/>
      <c r="Z15" s="677" t="s">
        <v>235</v>
      </c>
      <c r="AA15" s="677"/>
      <c r="AB15" s="677"/>
      <c r="AC15" s="677"/>
      <c r="AD15" s="678" t="s">
        <v>235</v>
      </c>
      <c r="AE15" s="678"/>
      <c r="AF15" s="678"/>
      <c r="AG15" s="678"/>
      <c r="AH15" s="678"/>
      <c r="AI15" s="678"/>
      <c r="AJ15" s="678"/>
      <c r="AK15" s="678"/>
      <c r="AL15" s="643" t="s">
        <v>235</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344679</v>
      </c>
      <c r="BH15" s="641"/>
      <c r="BI15" s="641"/>
      <c r="BJ15" s="641"/>
      <c r="BK15" s="641"/>
      <c r="BL15" s="641"/>
      <c r="BM15" s="641"/>
      <c r="BN15" s="642"/>
      <c r="BO15" s="677">
        <v>2.8</v>
      </c>
      <c r="BP15" s="677"/>
      <c r="BQ15" s="677"/>
      <c r="BR15" s="677"/>
      <c r="BS15" s="646" t="s">
        <v>226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3084701</v>
      </c>
      <c r="CS15" s="641"/>
      <c r="CT15" s="641"/>
      <c r="CU15" s="641"/>
      <c r="CV15" s="641"/>
      <c r="CW15" s="641"/>
      <c r="CX15" s="641"/>
      <c r="CY15" s="642"/>
      <c r="CZ15" s="677">
        <v>14.2</v>
      </c>
      <c r="DA15" s="677"/>
      <c r="DB15" s="677"/>
      <c r="DC15" s="677"/>
      <c r="DD15" s="646">
        <v>1219546</v>
      </c>
      <c r="DE15" s="641"/>
      <c r="DF15" s="641"/>
      <c r="DG15" s="641"/>
      <c r="DH15" s="641"/>
      <c r="DI15" s="641"/>
      <c r="DJ15" s="641"/>
      <c r="DK15" s="641"/>
      <c r="DL15" s="641"/>
      <c r="DM15" s="641"/>
      <c r="DN15" s="641"/>
      <c r="DO15" s="641"/>
      <c r="DP15" s="642"/>
      <c r="DQ15" s="646">
        <v>1800986</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12464</v>
      </c>
      <c r="S16" s="641"/>
      <c r="T16" s="641"/>
      <c r="U16" s="641"/>
      <c r="V16" s="641"/>
      <c r="W16" s="641"/>
      <c r="X16" s="641"/>
      <c r="Y16" s="642"/>
      <c r="Z16" s="677">
        <v>0.1</v>
      </c>
      <c r="AA16" s="677"/>
      <c r="AB16" s="677"/>
      <c r="AC16" s="677"/>
      <c r="AD16" s="678">
        <v>12464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226</v>
      </c>
      <c r="BH16" s="641"/>
      <c r="BI16" s="641"/>
      <c r="BJ16" s="641"/>
      <c r="BK16" s="641"/>
      <c r="BL16" s="641"/>
      <c r="BM16" s="641"/>
      <c r="BN16" s="642"/>
      <c r="BO16" s="677" t="s">
        <v>257</v>
      </c>
      <c r="BP16" s="677"/>
      <c r="BQ16" s="677"/>
      <c r="BR16" s="677"/>
      <c r="BS16" s="646" t="s">
        <v>235</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1558</v>
      </c>
      <c r="CS16" s="641"/>
      <c r="CT16" s="641"/>
      <c r="CU16" s="641"/>
      <c r="CV16" s="641"/>
      <c r="CW16" s="641"/>
      <c r="CX16" s="641"/>
      <c r="CY16" s="642"/>
      <c r="CZ16" s="677">
        <v>0</v>
      </c>
      <c r="DA16" s="677"/>
      <c r="DB16" s="677"/>
      <c r="DC16" s="677"/>
      <c r="DD16" s="646" t="s">
        <v>257</v>
      </c>
      <c r="DE16" s="641"/>
      <c r="DF16" s="641"/>
      <c r="DG16" s="641"/>
      <c r="DH16" s="641"/>
      <c r="DI16" s="641"/>
      <c r="DJ16" s="641"/>
      <c r="DK16" s="641"/>
      <c r="DL16" s="641"/>
      <c r="DM16" s="641"/>
      <c r="DN16" s="641"/>
      <c r="DO16" s="641"/>
      <c r="DP16" s="642"/>
      <c r="DQ16" s="646">
        <v>1558</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184338</v>
      </c>
      <c r="S17" s="641"/>
      <c r="T17" s="641"/>
      <c r="U17" s="641"/>
      <c r="V17" s="641"/>
      <c r="W17" s="641"/>
      <c r="X17" s="641"/>
      <c r="Y17" s="642"/>
      <c r="Z17" s="677">
        <v>0.8</v>
      </c>
      <c r="AA17" s="677"/>
      <c r="AB17" s="677"/>
      <c r="AC17" s="677"/>
      <c r="AD17" s="678">
        <v>184338</v>
      </c>
      <c r="AE17" s="678"/>
      <c r="AF17" s="678"/>
      <c r="AG17" s="678"/>
      <c r="AH17" s="678"/>
      <c r="AI17" s="678"/>
      <c r="AJ17" s="678"/>
      <c r="AK17" s="678"/>
      <c r="AL17" s="643">
        <v>1.3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7" t="s">
        <v>235</v>
      </c>
      <c r="BP17" s="677"/>
      <c r="BQ17" s="677"/>
      <c r="BR17" s="677"/>
      <c r="BS17" s="646" t="s">
        <v>129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1607459</v>
      </c>
      <c r="CS17" s="641"/>
      <c r="CT17" s="641"/>
      <c r="CU17" s="641"/>
      <c r="CV17" s="641"/>
      <c r="CW17" s="641"/>
      <c r="CX17" s="641"/>
      <c r="CY17" s="642"/>
      <c r="CZ17" s="677">
        <v>7.4</v>
      </c>
      <c r="DA17" s="677"/>
      <c r="DB17" s="677"/>
      <c r="DC17" s="677"/>
      <c r="DD17" s="646" t="s">
        <v>235</v>
      </c>
      <c r="DE17" s="641"/>
      <c r="DF17" s="641"/>
      <c r="DG17" s="641"/>
      <c r="DH17" s="641"/>
      <c r="DI17" s="641"/>
      <c r="DJ17" s="641"/>
      <c r="DK17" s="641"/>
      <c r="DL17" s="641"/>
      <c r="DM17" s="641"/>
      <c r="DN17" s="641"/>
      <c r="DO17" s="641"/>
      <c r="DP17" s="642"/>
      <c r="DQ17" s="646">
        <v>1565186</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55396</v>
      </c>
      <c r="S18" s="641"/>
      <c r="T18" s="641"/>
      <c r="U18" s="641"/>
      <c r="V18" s="641"/>
      <c r="W18" s="641"/>
      <c r="X18" s="641"/>
      <c r="Y18" s="642"/>
      <c r="Z18" s="677">
        <v>0.2</v>
      </c>
      <c r="AA18" s="677"/>
      <c r="AB18" s="677"/>
      <c r="AC18" s="677"/>
      <c r="AD18" s="678">
        <v>55396</v>
      </c>
      <c r="AE18" s="678"/>
      <c r="AF18" s="678"/>
      <c r="AG18" s="678"/>
      <c r="AH18" s="678"/>
      <c r="AI18" s="678"/>
      <c r="AJ18" s="678"/>
      <c r="AK18" s="678"/>
      <c r="AL18" s="643">
        <v>0.4</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226</v>
      </c>
      <c r="BP18" s="677"/>
      <c r="BQ18" s="677"/>
      <c r="BR18" s="677"/>
      <c r="BS18" s="646" t="s">
        <v>235</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271</v>
      </c>
      <c r="CS18" s="641"/>
      <c r="CT18" s="641"/>
      <c r="CU18" s="641"/>
      <c r="CV18" s="641"/>
      <c r="CW18" s="641"/>
      <c r="CX18" s="641"/>
      <c r="CY18" s="642"/>
      <c r="CZ18" s="677" t="s">
        <v>235</v>
      </c>
      <c r="DA18" s="677"/>
      <c r="DB18" s="677"/>
      <c r="DC18" s="677"/>
      <c r="DD18" s="646" t="s">
        <v>235</v>
      </c>
      <c r="DE18" s="641"/>
      <c r="DF18" s="641"/>
      <c r="DG18" s="641"/>
      <c r="DH18" s="641"/>
      <c r="DI18" s="641"/>
      <c r="DJ18" s="641"/>
      <c r="DK18" s="641"/>
      <c r="DL18" s="641"/>
      <c r="DM18" s="641"/>
      <c r="DN18" s="641"/>
      <c r="DO18" s="641"/>
      <c r="DP18" s="642"/>
      <c r="DQ18" s="646" t="s">
        <v>226</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6785</v>
      </c>
      <c r="S19" s="641"/>
      <c r="T19" s="641"/>
      <c r="U19" s="641"/>
      <c r="V19" s="641"/>
      <c r="W19" s="641"/>
      <c r="X19" s="641"/>
      <c r="Y19" s="642"/>
      <c r="Z19" s="677">
        <v>0</v>
      </c>
      <c r="AA19" s="677"/>
      <c r="AB19" s="677"/>
      <c r="AC19" s="677"/>
      <c r="AD19" s="678">
        <v>6785</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406863</v>
      </c>
      <c r="BH19" s="641"/>
      <c r="BI19" s="641"/>
      <c r="BJ19" s="641"/>
      <c r="BK19" s="641"/>
      <c r="BL19" s="641"/>
      <c r="BM19" s="641"/>
      <c r="BN19" s="642"/>
      <c r="BO19" s="677">
        <v>3.3</v>
      </c>
      <c r="BP19" s="677"/>
      <c r="BQ19" s="677"/>
      <c r="BR19" s="677"/>
      <c r="BS19" s="646" t="s">
        <v>226</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257</v>
      </c>
      <c r="CS19" s="641"/>
      <c r="CT19" s="641"/>
      <c r="CU19" s="641"/>
      <c r="CV19" s="641"/>
      <c r="CW19" s="641"/>
      <c r="CX19" s="641"/>
      <c r="CY19" s="642"/>
      <c r="CZ19" s="677" t="s">
        <v>235</v>
      </c>
      <c r="DA19" s="677"/>
      <c r="DB19" s="677"/>
      <c r="DC19" s="677"/>
      <c r="DD19" s="646" t="s">
        <v>129</v>
      </c>
      <c r="DE19" s="641"/>
      <c r="DF19" s="641"/>
      <c r="DG19" s="641"/>
      <c r="DH19" s="641"/>
      <c r="DI19" s="641"/>
      <c r="DJ19" s="641"/>
      <c r="DK19" s="641"/>
      <c r="DL19" s="641"/>
      <c r="DM19" s="641"/>
      <c r="DN19" s="641"/>
      <c r="DO19" s="641"/>
      <c r="DP19" s="642"/>
      <c r="DQ19" s="646" t="s">
        <v>235</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1910</v>
      </c>
      <c r="S20" s="641"/>
      <c r="T20" s="641"/>
      <c r="U20" s="641"/>
      <c r="V20" s="641"/>
      <c r="W20" s="641"/>
      <c r="X20" s="641"/>
      <c r="Y20" s="642"/>
      <c r="Z20" s="677">
        <v>0</v>
      </c>
      <c r="AA20" s="677"/>
      <c r="AB20" s="677"/>
      <c r="AC20" s="677"/>
      <c r="AD20" s="678">
        <v>1910</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406863</v>
      </c>
      <c r="BH20" s="641"/>
      <c r="BI20" s="641"/>
      <c r="BJ20" s="641"/>
      <c r="BK20" s="641"/>
      <c r="BL20" s="641"/>
      <c r="BM20" s="641"/>
      <c r="BN20" s="642"/>
      <c r="BO20" s="677">
        <v>3.3</v>
      </c>
      <c r="BP20" s="677"/>
      <c r="BQ20" s="677"/>
      <c r="BR20" s="677"/>
      <c r="BS20" s="646" t="s">
        <v>271</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21722107</v>
      </c>
      <c r="CS20" s="641"/>
      <c r="CT20" s="641"/>
      <c r="CU20" s="641"/>
      <c r="CV20" s="641"/>
      <c r="CW20" s="641"/>
      <c r="CX20" s="641"/>
      <c r="CY20" s="642"/>
      <c r="CZ20" s="677">
        <v>100</v>
      </c>
      <c r="DA20" s="677"/>
      <c r="DB20" s="677"/>
      <c r="DC20" s="677"/>
      <c r="DD20" s="646">
        <v>3718937</v>
      </c>
      <c r="DE20" s="641"/>
      <c r="DF20" s="641"/>
      <c r="DG20" s="641"/>
      <c r="DH20" s="641"/>
      <c r="DI20" s="641"/>
      <c r="DJ20" s="641"/>
      <c r="DK20" s="641"/>
      <c r="DL20" s="641"/>
      <c r="DM20" s="641"/>
      <c r="DN20" s="641"/>
      <c r="DO20" s="641"/>
      <c r="DP20" s="642"/>
      <c r="DQ20" s="646">
        <v>14950419</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120247</v>
      </c>
      <c r="S21" s="641"/>
      <c r="T21" s="641"/>
      <c r="U21" s="641"/>
      <c r="V21" s="641"/>
      <c r="W21" s="641"/>
      <c r="X21" s="641"/>
      <c r="Y21" s="642"/>
      <c r="Z21" s="677">
        <v>0.5</v>
      </c>
      <c r="AA21" s="677"/>
      <c r="AB21" s="677"/>
      <c r="AC21" s="677"/>
      <c r="AD21" s="678">
        <v>120247</v>
      </c>
      <c r="AE21" s="678"/>
      <c r="AF21" s="678"/>
      <c r="AG21" s="678"/>
      <c r="AH21" s="678"/>
      <c r="AI21" s="678"/>
      <c r="AJ21" s="678"/>
      <c r="AK21" s="678"/>
      <c r="AL21" s="643">
        <v>0.9</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t="s">
        <v>235</v>
      </c>
      <c r="BH21" s="641"/>
      <c r="BI21" s="641"/>
      <c r="BJ21" s="641"/>
      <c r="BK21" s="641"/>
      <c r="BL21" s="641"/>
      <c r="BM21" s="641"/>
      <c r="BN21" s="642"/>
      <c r="BO21" s="677" t="s">
        <v>235</v>
      </c>
      <c r="BP21" s="677"/>
      <c r="BQ21" s="677"/>
      <c r="BR21" s="677"/>
      <c r="BS21" s="646" t="s">
        <v>235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211709</v>
      </c>
      <c r="S22" s="641"/>
      <c r="T22" s="641"/>
      <c r="U22" s="641"/>
      <c r="V22" s="641"/>
      <c r="W22" s="641"/>
      <c r="X22" s="641"/>
      <c r="Y22" s="642"/>
      <c r="Z22" s="677">
        <v>0.9</v>
      </c>
      <c r="AA22" s="677"/>
      <c r="AB22" s="677"/>
      <c r="AC22" s="677"/>
      <c r="AD22" s="678">
        <v>87866</v>
      </c>
      <c r="AE22" s="678"/>
      <c r="AF22" s="678"/>
      <c r="AG22" s="678"/>
      <c r="AH22" s="678"/>
      <c r="AI22" s="678"/>
      <c r="AJ22" s="678"/>
      <c r="AK22" s="678"/>
      <c r="AL22" s="643">
        <v>0.6</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235</v>
      </c>
      <c r="BH22" s="641"/>
      <c r="BI22" s="641"/>
      <c r="BJ22" s="641"/>
      <c r="BK22" s="641"/>
      <c r="BL22" s="641"/>
      <c r="BM22" s="641"/>
      <c r="BN22" s="642"/>
      <c r="BO22" s="677" t="s">
        <v>235</v>
      </c>
      <c r="BP22" s="677"/>
      <c r="BQ22" s="677"/>
      <c r="BR22" s="677"/>
      <c r="BS22" s="646" t="s">
        <v>226</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87866</v>
      </c>
      <c r="S23" s="641"/>
      <c r="T23" s="641"/>
      <c r="U23" s="641"/>
      <c r="V23" s="641"/>
      <c r="W23" s="641"/>
      <c r="X23" s="641"/>
      <c r="Y23" s="642"/>
      <c r="Z23" s="677">
        <v>0.4</v>
      </c>
      <c r="AA23" s="677"/>
      <c r="AB23" s="677"/>
      <c r="AC23" s="677"/>
      <c r="AD23" s="678">
        <v>87866</v>
      </c>
      <c r="AE23" s="678"/>
      <c r="AF23" s="678"/>
      <c r="AG23" s="678"/>
      <c r="AH23" s="678"/>
      <c r="AI23" s="678"/>
      <c r="AJ23" s="678"/>
      <c r="AK23" s="678"/>
      <c r="AL23" s="643">
        <v>0.6</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406863</v>
      </c>
      <c r="BH23" s="641"/>
      <c r="BI23" s="641"/>
      <c r="BJ23" s="641"/>
      <c r="BK23" s="641"/>
      <c r="BL23" s="641"/>
      <c r="BM23" s="641"/>
      <c r="BN23" s="642"/>
      <c r="BO23" s="677">
        <v>3.3</v>
      </c>
      <c r="BP23" s="677"/>
      <c r="BQ23" s="677"/>
      <c r="BR23" s="677"/>
      <c r="BS23" s="646" t="s">
        <v>235</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123843</v>
      </c>
      <c r="S24" s="641"/>
      <c r="T24" s="641"/>
      <c r="U24" s="641"/>
      <c r="V24" s="641"/>
      <c r="W24" s="641"/>
      <c r="X24" s="641"/>
      <c r="Y24" s="642"/>
      <c r="Z24" s="677">
        <v>0.5</v>
      </c>
      <c r="AA24" s="677"/>
      <c r="AB24" s="677"/>
      <c r="AC24" s="677"/>
      <c r="AD24" s="678" t="s">
        <v>235</v>
      </c>
      <c r="AE24" s="678"/>
      <c r="AF24" s="678"/>
      <c r="AG24" s="678"/>
      <c r="AH24" s="678"/>
      <c r="AI24" s="678"/>
      <c r="AJ24" s="678"/>
      <c r="AK24" s="678"/>
      <c r="AL24" s="643" t="s">
        <v>226</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271</v>
      </c>
      <c r="BH24" s="641"/>
      <c r="BI24" s="641"/>
      <c r="BJ24" s="641"/>
      <c r="BK24" s="641"/>
      <c r="BL24" s="641"/>
      <c r="BM24" s="641"/>
      <c r="BN24" s="642"/>
      <c r="BO24" s="677" t="s">
        <v>235</v>
      </c>
      <c r="BP24" s="677"/>
      <c r="BQ24" s="677"/>
      <c r="BR24" s="677"/>
      <c r="BS24" s="646" t="s">
        <v>235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9195508</v>
      </c>
      <c r="CS24" s="696"/>
      <c r="CT24" s="696"/>
      <c r="CU24" s="696"/>
      <c r="CV24" s="696"/>
      <c r="CW24" s="696"/>
      <c r="CX24" s="696"/>
      <c r="CY24" s="739"/>
      <c r="CZ24" s="740">
        <v>42.3</v>
      </c>
      <c r="DA24" s="711"/>
      <c r="DB24" s="711"/>
      <c r="DC24" s="743"/>
      <c r="DD24" s="738">
        <v>6467787</v>
      </c>
      <c r="DE24" s="696"/>
      <c r="DF24" s="696"/>
      <c r="DG24" s="696"/>
      <c r="DH24" s="696"/>
      <c r="DI24" s="696"/>
      <c r="DJ24" s="696"/>
      <c r="DK24" s="739"/>
      <c r="DL24" s="738">
        <v>6447865</v>
      </c>
      <c r="DM24" s="696"/>
      <c r="DN24" s="696"/>
      <c r="DO24" s="696"/>
      <c r="DP24" s="696"/>
      <c r="DQ24" s="696"/>
      <c r="DR24" s="696"/>
      <c r="DS24" s="696"/>
      <c r="DT24" s="696"/>
      <c r="DU24" s="696"/>
      <c r="DV24" s="739"/>
      <c r="DW24" s="740">
        <v>46.7</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271</v>
      </c>
      <c r="S25" s="641"/>
      <c r="T25" s="641"/>
      <c r="U25" s="641"/>
      <c r="V25" s="641"/>
      <c r="W25" s="641"/>
      <c r="X25" s="641"/>
      <c r="Y25" s="642"/>
      <c r="Z25" s="677" t="s">
        <v>257</v>
      </c>
      <c r="AA25" s="677"/>
      <c r="AB25" s="677"/>
      <c r="AC25" s="677"/>
      <c r="AD25" s="678" t="s">
        <v>129</v>
      </c>
      <c r="AE25" s="678"/>
      <c r="AF25" s="678"/>
      <c r="AG25" s="678"/>
      <c r="AH25" s="678"/>
      <c r="AI25" s="678"/>
      <c r="AJ25" s="678"/>
      <c r="AK25" s="678"/>
      <c r="AL25" s="643" t="s">
        <v>235</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226</v>
      </c>
      <c r="BP25" s="677"/>
      <c r="BQ25" s="677"/>
      <c r="BR25" s="677"/>
      <c r="BS25" s="646" t="s">
        <v>226</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4097379</v>
      </c>
      <c r="CS25" s="659"/>
      <c r="CT25" s="659"/>
      <c r="CU25" s="659"/>
      <c r="CV25" s="659"/>
      <c r="CW25" s="659"/>
      <c r="CX25" s="659"/>
      <c r="CY25" s="660"/>
      <c r="CZ25" s="643">
        <v>18.899999999999999</v>
      </c>
      <c r="DA25" s="661"/>
      <c r="DB25" s="661"/>
      <c r="DC25" s="662"/>
      <c r="DD25" s="646">
        <v>3773388</v>
      </c>
      <c r="DE25" s="659"/>
      <c r="DF25" s="659"/>
      <c r="DG25" s="659"/>
      <c r="DH25" s="659"/>
      <c r="DI25" s="659"/>
      <c r="DJ25" s="659"/>
      <c r="DK25" s="660"/>
      <c r="DL25" s="646">
        <v>3757797</v>
      </c>
      <c r="DM25" s="659"/>
      <c r="DN25" s="659"/>
      <c r="DO25" s="659"/>
      <c r="DP25" s="659"/>
      <c r="DQ25" s="659"/>
      <c r="DR25" s="659"/>
      <c r="DS25" s="659"/>
      <c r="DT25" s="659"/>
      <c r="DU25" s="659"/>
      <c r="DV25" s="660"/>
      <c r="DW25" s="643">
        <v>27.2</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14266034</v>
      </c>
      <c r="S26" s="641"/>
      <c r="T26" s="641"/>
      <c r="U26" s="641"/>
      <c r="V26" s="641"/>
      <c r="W26" s="641"/>
      <c r="X26" s="641"/>
      <c r="Y26" s="642"/>
      <c r="Z26" s="677">
        <v>60.7</v>
      </c>
      <c r="AA26" s="677"/>
      <c r="AB26" s="677"/>
      <c r="AC26" s="677"/>
      <c r="AD26" s="678">
        <v>13735328</v>
      </c>
      <c r="AE26" s="678"/>
      <c r="AF26" s="678"/>
      <c r="AG26" s="678"/>
      <c r="AH26" s="678"/>
      <c r="AI26" s="678"/>
      <c r="AJ26" s="678"/>
      <c r="AK26" s="678"/>
      <c r="AL26" s="643">
        <v>99.5</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226</v>
      </c>
      <c r="BH26" s="641"/>
      <c r="BI26" s="641"/>
      <c r="BJ26" s="641"/>
      <c r="BK26" s="641"/>
      <c r="BL26" s="641"/>
      <c r="BM26" s="641"/>
      <c r="BN26" s="642"/>
      <c r="BO26" s="677" t="s">
        <v>226</v>
      </c>
      <c r="BP26" s="677"/>
      <c r="BQ26" s="677"/>
      <c r="BR26" s="677"/>
      <c r="BS26" s="646" t="s">
        <v>226</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2669082</v>
      </c>
      <c r="CS26" s="641"/>
      <c r="CT26" s="641"/>
      <c r="CU26" s="641"/>
      <c r="CV26" s="641"/>
      <c r="CW26" s="641"/>
      <c r="CX26" s="641"/>
      <c r="CY26" s="642"/>
      <c r="CZ26" s="643">
        <v>12.3</v>
      </c>
      <c r="DA26" s="661"/>
      <c r="DB26" s="661"/>
      <c r="DC26" s="662"/>
      <c r="DD26" s="646">
        <v>2419247</v>
      </c>
      <c r="DE26" s="641"/>
      <c r="DF26" s="641"/>
      <c r="DG26" s="641"/>
      <c r="DH26" s="641"/>
      <c r="DI26" s="641"/>
      <c r="DJ26" s="641"/>
      <c r="DK26" s="642"/>
      <c r="DL26" s="646" t="s">
        <v>226</v>
      </c>
      <c r="DM26" s="641"/>
      <c r="DN26" s="641"/>
      <c r="DO26" s="641"/>
      <c r="DP26" s="641"/>
      <c r="DQ26" s="641"/>
      <c r="DR26" s="641"/>
      <c r="DS26" s="641"/>
      <c r="DT26" s="641"/>
      <c r="DU26" s="641"/>
      <c r="DV26" s="642"/>
      <c r="DW26" s="643" t="s">
        <v>226</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9904</v>
      </c>
      <c r="S27" s="641"/>
      <c r="T27" s="641"/>
      <c r="U27" s="641"/>
      <c r="V27" s="641"/>
      <c r="W27" s="641"/>
      <c r="X27" s="641"/>
      <c r="Y27" s="642"/>
      <c r="Z27" s="677">
        <v>0</v>
      </c>
      <c r="AA27" s="677"/>
      <c r="AB27" s="677"/>
      <c r="AC27" s="677"/>
      <c r="AD27" s="678">
        <v>9904</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12316313</v>
      </c>
      <c r="BH27" s="641"/>
      <c r="BI27" s="641"/>
      <c r="BJ27" s="641"/>
      <c r="BK27" s="641"/>
      <c r="BL27" s="641"/>
      <c r="BM27" s="641"/>
      <c r="BN27" s="642"/>
      <c r="BO27" s="677">
        <v>100</v>
      </c>
      <c r="BP27" s="677"/>
      <c r="BQ27" s="677"/>
      <c r="BR27" s="677"/>
      <c r="BS27" s="646" t="s">
        <v>257</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3490670</v>
      </c>
      <c r="CS27" s="659"/>
      <c r="CT27" s="659"/>
      <c r="CU27" s="659"/>
      <c r="CV27" s="659"/>
      <c r="CW27" s="659"/>
      <c r="CX27" s="659"/>
      <c r="CY27" s="660"/>
      <c r="CZ27" s="643">
        <v>16.100000000000001</v>
      </c>
      <c r="DA27" s="661"/>
      <c r="DB27" s="661"/>
      <c r="DC27" s="662"/>
      <c r="DD27" s="646">
        <v>1129213</v>
      </c>
      <c r="DE27" s="659"/>
      <c r="DF27" s="659"/>
      <c r="DG27" s="659"/>
      <c r="DH27" s="659"/>
      <c r="DI27" s="659"/>
      <c r="DJ27" s="659"/>
      <c r="DK27" s="660"/>
      <c r="DL27" s="646">
        <v>1124882</v>
      </c>
      <c r="DM27" s="659"/>
      <c r="DN27" s="659"/>
      <c r="DO27" s="659"/>
      <c r="DP27" s="659"/>
      <c r="DQ27" s="659"/>
      <c r="DR27" s="659"/>
      <c r="DS27" s="659"/>
      <c r="DT27" s="659"/>
      <c r="DU27" s="659"/>
      <c r="DV27" s="660"/>
      <c r="DW27" s="643">
        <v>8.1</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49960</v>
      </c>
      <c r="S28" s="641"/>
      <c r="T28" s="641"/>
      <c r="U28" s="641"/>
      <c r="V28" s="641"/>
      <c r="W28" s="641"/>
      <c r="X28" s="641"/>
      <c r="Y28" s="642"/>
      <c r="Z28" s="677">
        <v>0.2</v>
      </c>
      <c r="AA28" s="677"/>
      <c r="AB28" s="677"/>
      <c r="AC28" s="677"/>
      <c r="AD28" s="678" t="s">
        <v>226</v>
      </c>
      <c r="AE28" s="678"/>
      <c r="AF28" s="678"/>
      <c r="AG28" s="678"/>
      <c r="AH28" s="678"/>
      <c r="AI28" s="678"/>
      <c r="AJ28" s="678"/>
      <c r="AK28" s="678"/>
      <c r="AL28" s="643" t="s">
        <v>226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1607459</v>
      </c>
      <c r="CS28" s="641"/>
      <c r="CT28" s="641"/>
      <c r="CU28" s="641"/>
      <c r="CV28" s="641"/>
      <c r="CW28" s="641"/>
      <c r="CX28" s="641"/>
      <c r="CY28" s="642"/>
      <c r="CZ28" s="643">
        <v>7.4</v>
      </c>
      <c r="DA28" s="661"/>
      <c r="DB28" s="661"/>
      <c r="DC28" s="662"/>
      <c r="DD28" s="646">
        <v>1565186</v>
      </c>
      <c r="DE28" s="641"/>
      <c r="DF28" s="641"/>
      <c r="DG28" s="641"/>
      <c r="DH28" s="641"/>
      <c r="DI28" s="641"/>
      <c r="DJ28" s="641"/>
      <c r="DK28" s="642"/>
      <c r="DL28" s="646">
        <v>1565186</v>
      </c>
      <c r="DM28" s="641"/>
      <c r="DN28" s="641"/>
      <c r="DO28" s="641"/>
      <c r="DP28" s="641"/>
      <c r="DQ28" s="641"/>
      <c r="DR28" s="641"/>
      <c r="DS28" s="641"/>
      <c r="DT28" s="641"/>
      <c r="DU28" s="641"/>
      <c r="DV28" s="642"/>
      <c r="DW28" s="643">
        <v>11.3</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348633</v>
      </c>
      <c r="S29" s="641"/>
      <c r="T29" s="641"/>
      <c r="U29" s="641"/>
      <c r="V29" s="641"/>
      <c r="W29" s="641"/>
      <c r="X29" s="641"/>
      <c r="Y29" s="642"/>
      <c r="Z29" s="677">
        <v>1.5</v>
      </c>
      <c r="AA29" s="677"/>
      <c r="AB29" s="677"/>
      <c r="AC29" s="677"/>
      <c r="AD29" s="678">
        <v>20101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306</v>
      </c>
      <c r="CG29" s="674"/>
      <c r="CH29" s="674"/>
      <c r="CI29" s="674"/>
      <c r="CJ29" s="674"/>
      <c r="CK29" s="674"/>
      <c r="CL29" s="674"/>
      <c r="CM29" s="674"/>
      <c r="CN29" s="674"/>
      <c r="CO29" s="674"/>
      <c r="CP29" s="674"/>
      <c r="CQ29" s="675"/>
      <c r="CR29" s="640">
        <v>1607458</v>
      </c>
      <c r="CS29" s="659"/>
      <c r="CT29" s="659"/>
      <c r="CU29" s="659"/>
      <c r="CV29" s="659"/>
      <c r="CW29" s="659"/>
      <c r="CX29" s="659"/>
      <c r="CY29" s="660"/>
      <c r="CZ29" s="643">
        <v>7.4</v>
      </c>
      <c r="DA29" s="661"/>
      <c r="DB29" s="661"/>
      <c r="DC29" s="662"/>
      <c r="DD29" s="646">
        <v>1565185</v>
      </c>
      <c r="DE29" s="659"/>
      <c r="DF29" s="659"/>
      <c r="DG29" s="659"/>
      <c r="DH29" s="659"/>
      <c r="DI29" s="659"/>
      <c r="DJ29" s="659"/>
      <c r="DK29" s="660"/>
      <c r="DL29" s="646">
        <v>1565185</v>
      </c>
      <c r="DM29" s="659"/>
      <c r="DN29" s="659"/>
      <c r="DO29" s="659"/>
      <c r="DP29" s="659"/>
      <c r="DQ29" s="659"/>
      <c r="DR29" s="659"/>
      <c r="DS29" s="659"/>
      <c r="DT29" s="659"/>
      <c r="DU29" s="659"/>
      <c r="DV29" s="660"/>
      <c r="DW29" s="643">
        <v>11.3</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142576</v>
      </c>
      <c r="S30" s="641"/>
      <c r="T30" s="641"/>
      <c r="U30" s="641"/>
      <c r="V30" s="641"/>
      <c r="W30" s="641"/>
      <c r="X30" s="641"/>
      <c r="Y30" s="642"/>
      <c r="Z30" s="677">
        <v>0.6</v>
      </c>
      <c r="AA30" s="677"/>
      <c r="AB30" s="677"/>
      <c r="AC30" s="677"/>
      <c r="AD30" s="678">
        <v>4906</v>
      </c>
      <c r="AE30" s="678"/>
      <c r="AF30" s="678"/>
      <c r="AG30" s="678"/>
      <c r="AH30" s="678"/>
      <c r="AI30" s="678"/>
      <c r="AJ30" s="678"/>
      <c r="AK30" s="678"/>
      <c r="AL30" s="643">
        <v>0</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1486444</v>
      </c>
      <c r="CS30" s="641"/>
      <c r="CT30" s="641"/>
      <c r="CU30" s="641"/>
      <c r="CV30" s="641"/>
      <c r="CW30" s="641"/>
      <c r="CX30" s="641"/>
      <c r="CY30" s="642"/>
      <c r="CZ30" s="643">
        <v>6.8</v>
      </c>
      <c r="DA30" s="661"/>
      <c r="DB30" s="661"/>
      <c r="DC30" s="662"/>
      <c r="DD30" s="646">
        <v>1444171</v>
      </c>
      <c r="DE30" s="641"/>
      <c r="DF30" s="641"/>
      <c r="DG30" s="641"/>
      <c r="DH30" s="641"/>
      <c r="DI30" s="641"/>
      <c r="DJ30" s="641"/>
      <c r="DK30" s="642"/>
      <c r="DL30" s="646">
        <v>1444171</v>
      </c>
      <c r="DM30" s="641"/>
      <c r="DN30" s="641"/>
      <c r="DO30" s="641"/>
      <c r="DP30" s="641"/>
      <c r="DQ30" s="641"/>
      <c r="DR30" s="641"/>
      <c r="DS30" s="641"/>
      <c r="DT30" s="641"/>
      <c r="DU30" s="641"/>
      <c r="DV30" s="642"/>
      <c r="DW30" s="643">
        <v>10.5</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2325288</v>
      </c>
      <c r="S31" s="641"/>
      <c r="T31" s="641"/>
      <c r="U31" s="641"/>
      <c r="V31" s="641"/>
      <c r="W31" s="641"/>
      <c r="X31" s="641"/>
      <c r="Y31" s="642"/>
      <c r="Z31" s="677">
        <v>9.9</v>
      </c>
      <c r="AA31" s="677"/>
      <c r="AB31" s="677"/>
      <c r="AC31" s="677"/>
      <c r="AD31" s="678" t="s">
        <v>226</v>
      </c>
      <c r="AE31" s="678"/>
      <c r="AF31" s="678"/>
      <c r="AG31" s="678"/>
      <c r="AH31" s="678"/>
      <c r="AI31" s="678"/>
      <c r="AJ31" s="678"/>
      <c r="AK31" s="678"/>
      <c r="AL31" s="643" t="s">
        <v>257</v>
      </c>
      <c r="AM31" s="644"/>
      <c r="AN31" s="644"/>
      <c r="AO31" s="679"/>
      <c r="AP31" s="716" t="s">
        <v>312</v>
      </c>
      <c r="AQ31" s="717"/>
      <c r="AR31" s="717"/>
      <c r="AS31" s="717"/>
      <c r="AT31" s="722" t="s">
        <v>313</v>
      </c>
      <c r="AU31" s="231"/>
      <c r="AV31" s="231"/>
      <c r="AW31" s="231"/>
      <c r="AX31" s="706" t="s">
        <v>187</v>
      </c>
      <c r="AY31" s="707"/>
      <c r="AZ31" s="707"/>
      <c r="BA31" s="707"/>
      <c r="BB31" s="707"/>
      <c r="BC31" s="707"/>
      <c r="BD31" s="707"/>
      <c r="BE31" s="707"/>
      <c r="BF31" s="708"/>
      <c r="BG31" s="709">
        <v>99.6</v>
      </c>
      <c r="BH31" s="710"/>
      <c r="BI31" s="710"/>
      <c r="BJ31" s="710"/>
      <c r="BK31" s="710"/>
      <c r="BL31" s="710"/>
      <c r="BM31" s="711">
        <v>98.3</v>
      </c>
      <c r="BN31" s="710"/>
      <c r="BO31" s="710"/>
      <c r="BP31" s="710"/>
      <c r="BQ31" s="712"/>
      <c r="BR31" s="709">
        <v>99.5</v>
      </c>
      <c r="BS31" s="710"/>
      <c r="BT31" s="710"/>
      <c r="BU31" s="710"/>
      <c r="BV31" s="710"/>
      <c r="BW31" s="710"/>
      <c r="BX31" s="711">
        <v>97.9</v>
      </c>
      <c r="BY31" s="710"/>
      <c r="BZ31" s="710"/>
      <c r="CA31" s="710"/>
      <c r="CB31" s="712"/>
      <c r="CD31" s="727"/>
      <c r="CE31" s="728"/>
      <c r="CF31" s="673" t="s">
        <v>314</v>
      </c>
      <c r="CG31" s="674"/>
      <c r="CH31" s="674"/>
      <c r="CI31" s="674"/>
      <c r="CJ31" s="674"/>
      <c r="CK31" s="674"/>
      <c r="CL31" s="674"/>
      <c r="CM31" s="674"/>
      <c r="CN31" s="674"/>
      <c r="CO31" s="674"/>
      <c r="CP31" s="674"/>
      <c r="CQ31" s="675"/>
      <c r="CR31" s="640">
        <v>121014</v>
      </c>
      <c r="CS31" s="659"/>
      <c r="CT31" s="659"/>
      <c r="CU31" s="659"/>
      <c r="CV31" s="659"/>
      <c r="CW31" s="659"/>
      <c r="CX31" s="659"/>
      <c r="CY31" s="660"/>
      <c r="CZ31" s="643">
        <v>0.6</v>
      </c>
      <c r="DA31" s="661"/>
      <c r="DB31" s="661"/>
      <c r="DC31" s="662"/>
      <c r="DD31" s="646">
        <v>121014</v>
      </c>
      <c r="DE31" s="659"/>
      <c r="DF31" s="659"/>
      <c r="DG31" s="659"/>
      <c r="DH31" s="659"/>
      <c r="DI31" s="659"/>
      <c r="DJ31" s="659"/>
      <c r="DK31" s="660"/>
      <c r="DL31" s="646">
        <v>121014</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235</v>
      </c>
      <c r="AA32" s="677"/>
      <c r="AB32" s="677"/>
      <c r="AC32" s="677"/>
      <c r="AD32" s="678" t="s">
        <v>235</v>
      </c>
      <c r="AE32" s="678"/>
      <c r="AF32" s="678"/>
      <c r="AG32" s="678"/>
      <c r="AH32" s="678"/>
      <c r="AI32" s="678"/>
      <c r="AJ32" s="678"/>
      <c r="AK32" s="678"/>
      <c r="AL32" s="643" t="s">
        <v>226</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99.3</v>
      </c>
      <c r="BH32" s="659"/>
      <c r="BI32" s="659"/>
      <c r="BJ32" s="659"/>
      <c r="BK32" s="659"/>
      <c r="BL32" s="659"/>
      <c r="BM32" s="644">
        <v>97.7</v>
      </c>
      <c r="BN32" s="705"/>
      <c r="BO32" s="705"/>
      <c r="BP32" s="705"/>
      <c r="BQ32" s="683"/>
      <c r="BR32" s="713">
        <v>99.2</v>
      </c>
      <c r="BS32" s="659"/>
      <c r="BT32" s="659"/>
      <c r="BU32" s="659"/>
      <c r="BV32" s="659"/>
      <c r="BW32" s="659"/>
      <c r="BX32" s="644">
        <v>97.4</v>
      </c>
      <c r="BY32" s="705"/>
      <c r="BZ32" s="705"/>
      <c r="CA32" s="705"/>
      <c r="CB32" s="683"/>
      <c r="CD32" s="729"/>
      <c r="CE32" s="730"/>
      <c r="CF32" s="673" t="s">
        <v>318</v>
      </c>
      <c r="CG32" s="674"/>
      <c r="CH32" s="674"/>
      <c r="CI32" s="674"/>
      <c r="CJ32" s="674"/>
      <c r="CK32" s="674"/>
      <c r="CL32" s="674"/>
      <c r="CM32" s="674"/>
      <c r="CN32" s="674"/>
      <c r="CO32" s="674"/>
      <c r="CP32" s="674"/>
      <c r="CQ32" s="675"/>
      <c r="CR32" s="640">
        <v>1</v>
      </c>
      <c r="CS32" s="641"/>
      <c r="CT32" s="641"/>
      <c r="CU32" s="641"/>
      <c r="CV32" s="641"/>
      <c r="CW32" s="641"/>
      <c r="CX32" s="641"/>
      <c r="CY32" s="642"/>
      <c r="CZ32" s="643">
        <v>0</v>
      </c>
      <c r="DA32" s="661"/>
      <c r="DB32" s="661"/>
      <c r="DC32" s="662"/>
      <c r="DD32" s="646">
        <v>1</v>
      </c>
      <c r="DE32" s="641"/>
      <c r="DF32" s="641"/>
      <c r="DG32" s="641"/>
      <c r="DH32" s="641"/>
      <c r="DI32" s="641"/>
      <c r="DJ32" s="641"/>
      <c r="DK32" s="642"/>
      <c r="DL32" s="646">
        <v>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1463578</v>
      </c>
      <c r="S33" s="641"/>
      <c r="T33" s="641"/>
      <c r="U33" s="641"/>
      <c r="V33" s="641"/>
      <c r="W33" s="641"/>
      <c r="X33" s="641"/>
      <c r="Y33" s="642"/>
      <c r="Z33" s="677">
        <v>6.2</v>
      </c>
      <c r="AA33" s="677"/>
      <c r="AB33" s="677"/>
      <c r="AC33" s="677"/>
      <c r="AD33" s="678" t="s">
        <v>235</v>
      </c>
      <c r="AE33" s="678"/>
      <c r="AF33" s="678"/>
      <c r="AG33" s="678"/>
      <c r="AH33" s="678"/>
      <c r="AI33" s="678"/>
      <c r="AJ33" s="678"/>
      <c r="AK33" s="678"/>
      <c r="AL33" s="643" t="s">
        <v>235</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99.8</v>
      </c>
      <c r="BH33" s="625"/>
      <c r="BI33" s="625"/>
      <c r="BJ33" s="625"/>
      <c r="BK33" s="625"/>
      <c r="BL33" s="625"/>
      <c r="BM33" s="668">
        <v>98.8</v>
      </c>
      <c r="BN33" s="625"/>
      <c r="BO33" s="625"/>
      <c r="BP33" s="625"/>
      <c r="BQ33" s="689"/>
      <c r="BR33" s="704">
        <v>99.7</v>
      </c>
      <c r="BS33" s="625"/>
      <c r="BT33" s="625"/>
      <c r="BU33" s="625"/>
      <c r="BV33" s="625"/>
      <c r="BW33" s="625"/>
      <c r="BX33" s="668">
        <v>98.2</v>
      </c>
      <c r="BY33" s="625"/>
      <c r="BZ33" s="625"/>
      <c r="CA33" s="625"/>
      <c r="CB33" s="689"/>
      <c r="CD33" s="673" t="s">
        <v>321</v>
      </c>
      <c r="CE33" s="674"/>
      <c r="CF33" s="674"/>
      <c r="CG33" s="674"/>
      <c r="CH33" s="674"/>
      <c r="CI33" s="674"/>
      <c r="CJ33" s="674"/>
      <c r="CK33" s="674"/>
      <c r="CL33" s="674"/>
      <c r="CM33" s="674"/>
      <c r="CN33" s="674"/>
      <c r="CO33" s="674"/>
      <c r="CP33" s="674"/>
      <c r="CQ33" s="675"/>
      <c r="CR33" s="640">
        <v>8806104</v>
      </c>
      <c r="CS33" s="659"/>
      <c r="CT33" s="659"/>
      <c r="CU33" s="659"/>
      <c r="CV33" s="659"/>
      <c r="CW33" s="659"/>
      <c r="CX33" s="659"/>
      <c r="CY33" s="660"/>
      <c r="CZ33" s="643">
        <v>40.5</v>
      </c>
      <c r="DA33" s="661"/>
      <c r="DB33" s="661"/>
      <c r="DC33" s="662"/>
      <c r="DD33" s="646">
        <v>7542490</v>
      </c>
      <c r="DE33" s="659"/>
      <c r="DF33" s="659"/>
      <c r="DG33" s="659"/>
      <c r="DH33" s="659"/>
      <c r="DI33" s="659"/>
      <c r="DJ33" s="659"/>
      <c r="DK33" s="660"/>
      <c r="DL33" s="646">
        <v>5519075</v>
      </c>
      <c r="DM33" s="659"/>
      <c r="DN33" s="659"/>
      <c r="DO33" s="659"/>
      <c r="DP33" s="659"/>
      <c r="DQ33" s="659"/>
      <c r="DR33" s="659"/>
      <c r="DS33" s="659"/>
      <c r="DT33" s="659"/>
      <c r="DU33" s="659"/>
      <c r="DV33" s="660"/>
      <c r="DW33" s="643">
        <v>39.9</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183555</v>
      </c>
      <c r="S34" s="641"/>
      <c r="T34" s="641"/>
      <c r="U34" s="641"/>
      <c r="V34" s="641"/>
      <c r="W34" s="641"/>
      <c r="X34" s="641"/>
      <c r="Y34" s="642"/>
      <c r="Z34" s="677">
        <v>0.8</v>
      </c>
      <c r="AA34" s="677"/>
      <c r="AB34" s="677"/>
      <c r="AC34" s="677"/>
      <c r="AD34" s="678">
        <v>24156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3580297</v>
      </c>
      <c r="CS34" s="641"/>
      <c r="CT34" s="641"/>
      <c r="CU34" s="641"/>
      <c r="CV34" s="641"/>
      <c r="CW34" s="641"/>
      <c r="CX34" s="641"/>
      <c r="CY34" s="642"/>
      <c r="CZ34" s="643">
        <v>16.5</v>
      </c>
      <c r="DA34" s="661"/>
      <c r="DB34" s="661"/>
      <c r="DC34" s="662"/>
      <c r="DD34" s="646">
        <v>3097706</v>
      </c>
      <c r="DE34" s="641"/>
      <c r="DF34" s="641"/>
      <c r="DG34" s="641"/>
      <c r="DH34" s="641"/>
      <c r="DI34" s="641"/>
      <c r="DJ34" s="641"/>
      <c r="DK34" s="642"/>
      <c r="DL34" s="646">
        <v>2653248</v>
      </c>
      <c r="DM34" s="641"/>
      <c r="DN34" s="641"/>
      <c r="DO34" s="641"/>
      <c r="DP34" s="641"/>
      <c r="DQ34" s="641"/>
      <c r="DR34" s="641"/>
      <c r="DS34" s="641"/>
      <c r="DT34" s="641"/>
      <c r="DU34" s="641"/>
      <c r="DV34" s="642"/>
      <c r="DW34" s="643">
        <v>19.2</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406106</v>
      </c>
      <c r="S35" s="641"/>
      <c r="T35" s="641"/>
      <c r="U35" s="641"/>
      <c r="V35" s="641"/>
      <c r="W35" s="641"/>
      <c r="X35" s="641"/>
      <c r="Y35" s="642"/>
      <c r="Z35" s="677">
        <v>1.7</v>
      </c>
      <c r="AA35" s="677"/>
      <c r="AB35" s="677"/>
      <c r="AC35" s="677"/>
      <c r="AD35" s="678" t="s">
        <v>235</v>
      </c>
      <c r="AE35" s="678"/>
      <c r="AF35" s="678"/>
      <c r="AG35" s="678"/>
      <c r="AH35" s="678"/>
      <c r="AI35" s="678"/>
      <c r="AJ35" s="678"/>
      <c r="AK35" s="678"/>
      <c r="AL35" s="643" t="s">
        <v>226</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368473</v>
      </c>
      <c r="CS35" s="659"/>
      <c r="CT35" s="659"/>
      <c r="CU35" s="659"/>
      <c r="CV35" s="659"/>
      <c r="CW35" s="659"/>
      <c r="CX35" s="659"/>
      <c r="CY35" s="660"/>
      <c r="CZ35" s="643">
        <v>1.7</v>
      </c>
      <c r="DA35" s="661"/>
      <c r="DB35" s="661"/>
      <c r="DC35" s="662"/>
      <c r="DD35" s="646">
        <v>297525</v>
      </c>
      <c r="DE35" s="659"/>
      <c r="DF35" s="659"/>
      <c r="DG35" s="659"/>
      <c r="DH35" s="659"/>
      <c r="DI35" s="659"/>
      <c r="DJ35" s="659"/>
      <c r="DK35" s="660"/>
      <c r="DL35" s="646">
        <v>297525</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885430</v>
      </c>
      <c r="S36" s="641"/>
      <c r="T36" s="641"/>
      <c r="U36" s="641"/>
      <c r="V36" s="641"/>
      <c r="W36" s="641"/>
      <c r="X36" s="641"/>
      <c r="Y36" s="642"/>
      <c r="Z36" s="677">
        <v>3.8</v>
      </c>
      <c r="AA36" s="677"/>
      <c r="AB36" s="677"/>
      <c r="AC36" s="677"/>
      <c r="AD36" s="678" t="s">
        <v>235</v>
      </c>
      <c r="AE36" s="678"/>
      <c r="AF36" s="678"/>
      <c r="AG36" s="678"/>
      <c r="AH36" s="678"/>
      <c r="AI36" s="678"/>
      <c r="AJ36" s="678"/>
      <c r="AK36" s="678"/>
      <c r="AL36" s="643" t="s">
        <v>235</v>
      </c>
      <c r="AM36" s="644"/>
      <c r="AN36" s="644"/>
      <c r="AO36" s="679"/>
      <c r="AP36" s="235"/>
      <c r="AQ36" s="692" t="s">
        <v>329</v>
      </c>
      <c r="AR36" s="693"/>
      <c r="AS36" s="693"/>
      <c r="AT36" s="693"/>
      <c r="AU36" s="693"/>
      <c r="AV36" s="693"/>
      <c r="AW36" s="693"/>
      <c r="AX36" s="693"/>
      <c r="AY36" s="694"/>
      <c r="AZ36" s="695">
        <v>2816297</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360205</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3389576</v>
      </c>
      <c r="CS36" s="641"/>
      <c r="CT36" s="641"/>
      <c r="CU36" s="641"/>
      <c r="CV36" s="641"/>
      <c r="CW36" s="641"/>
      <c r="CX36" s="641"/>
      <c r="CY36" s="642"/>
      <c r="CZ36" s="643">
        <v>15.6</v>
      </c>
      <c r="DA36" s="661"/>
      <c r="DB36" s="661"/>
      <c r="DC36" s="662"/>
      <c r="DD36" s="646">
        <v>3030332</v>
      </c>
      <c r="DE36" s="641"/>
      <c r="DF36" s="641"/>
      <c r="DG36" s="641"/>
      <c r="DH36" s="641"/>
      <c r="DI36" s="641"/>
      <c r="DJ36" s="641"/>
      <c r="DK36" s="642"/>
      <c r="DL36" s="646">
        <v>1707438</v>
      </c>
      <c r="DM36" s="641"/>
      <c r="DN36" s="641"/>
      <c r="DO36" s="641"/>
      <c r="DP36" s="641"/>
      <c r="DQ36" s="641"/>
      <c r="DR36" s="641"/>
      <c r="DS36" s="641"/>
      <c r="DT36" s="641"/>
      <c r="DU36" s="641"/>
      <c r="DV36" s="642"/>
      <c r="DW36" s="643">
        <v>12.4</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762822</v>
      </c>
      <c r="S37" s="641"/>
      <c r="T37" s="641"/>
      <c r="U37" s="641"/>
      <c r="V37" s="641"/>
      <c r="W37" s="641"/>
      <c r="X37" s="641"/>
      <c r="Y37" s="642"/>
      <c r="Z37" s="677">
        <v>3.2</v>
      </c>
      <c r="AA37" s="677"/>
      <c r="AB37" s="677"/>
      <c r="AC37" s="677"/>
      <c r="AD37" s="678" t="s">
        <v>235</v>
      </c>
      <c r="AE37" s="678"/>
      <c r="AF37" s="678"/>
      <c r="AG37" s="678"/>
      <c r="AH37" s="678"/>
      <c r="AI37" s="678"/>
      <c r="AJ37" s="678"/>
      <c r="AK37" s="678"/>
      <c r="AL37" s="643" t="s">
        <v>257</v>
      </c>
      <c r="AM37" s="644"/>
      <c r="AN37" s="644"/>
      <c r="AO37" s="679"/>
      <c r="AQ37" s="680" t="s">
        <v>333</v>
      </c>
      <c r="AR37" s="681"/>
      <c r="AS37" s="681"/>
      <c r="AT37" s="681"/>
      <c r="AU37" s="681"/>
      <c r="AV37" s="681"/>
      <c r="AW37" s="681"/>
      <c r="AX37" s="681"/>
      <c r="AY37" s="682"/>
      <c r="AZ37" s="640">
        <v>945918</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340713</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32153</v>
      </c>
      <c r="CS37" s="659"/>
      <c r="CT37" s="659"/>
      <c r="CU37" s="659"/>
      <c r="CV37" s="659"/>
      <c r="CW37" s="659"/>
      <c r="CX37" s="659"/>
      <c r="CY37" s="660"/>
      <c r="CZ37" s="643">
        <v>0.1</v>
      </c>
      <c r="DA37" s="661"/>
      <c r="DB37" s="661"/>
      <c r="DC37" s="662"/>
      <c r="DD37" s="646">
        <v>32153</v>
      </c>
      <c r="DE37" s="659"/>
      <c r="DF37" s="659"/>
      <c r="DG37" s="659"/>
      <c r="DH37" s="659"/>
      <c r="DI37" s="659"/>
      <c r="DJ37" s="659"/>
      <c r="DK37" s="660"/>
      <c r="DL37" s="646">
        <v>32153</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845861</v>
      </c>
      <c r="S38" s="641"/>
      <c r="T38" s="641"/>
      <c r="U38" s="641"/>
      <c r="V38" s="641"/>
      <c r="W38" s="641"/>
      <c r="X38" s="641"/>
      <c r="Y38" s="642"/>
      <c r="Z38" s="677">
        <v>3.6</v>
      </c>
      <c r="AA38" s="677"/>
      <c r="AB38" s="677"/>
      <c r="AC38" s="677"/>
      <c r="AD38" s="678">
        <v>5261</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696026</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7556</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1174353</v>
      </c>
      <c r="CS38" s="641"/>
      <c r="CT38" s="641"/>
      <c r="CU38" s="641"/>
      <c r="CV38" s="641"/>
      <c r="CW38" s="641"/>
      <c r="CX38" s="641"/>
      <c r="CY38" s="642"/>
      <c r="CZ38" s="643">
        <v>5.4</v>
      </c>
      <c r="DA38" s="661"/>
      <c r="DB38" s="661"/>
      <c r="DC38" s="662"/>
      <c r="DD38" s="646">
        <v>881283</v>
      </c>
      <c r="DE38" s="641"/>
      <c r="DF38" s="641"/>
      <c r="DG38" s="641"/>
      <c r="DH38" s="641"/>
      <c r="DI38" s="641"/>
      <c r="DJ38" s="641"/>
      <c r="DK38" s="642"/>
      <c r="DL38" s="646">
        <v>860864</v>
      </c>
      <c r="DM38" s="641"/>
      <c r="DN38" s="641"/>
      <c r="DO38" s="641"/>
      <c r="DP38" s="641"/>
      <c r="DQ38" s="641"/>
      <c r="DR38" s="641"/>
      <c r="DS38" s="641"/>
      <c r="DT38" s="641"/>
      <c r="DU38" s="641"/>
      <c r="DV38" s="642"/>
      <c r="DW38" s="643">
        <v>6.2</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1828400</v>
      </c>
      <c r="S39" s="641"/>
      <c r="T39" s="641"/>
      <c r="U39" s="641"/>
      <c r="V39" s="641"/>
      <c r="W39" s="641"/>
      <c r="X39" s="641"/>
      <c r="Y39" s="642"/>
      <c r="Z39" s="677">
        <v>7.8</v>
      </c>
      <c r="AA39" s="677"/>
      <c r="AB39" s="677"/>
      <c r="AC39" s="677"/>
      <c r="AD39" s="678" t="s">
        <v>257</v>
      </c>
      <c r="AE39" s="678"/>
      <c r="AF39" s="678"/>
      <c r="AG39" s="678"/>
      <c r="AH39" s="678"/>
      <c r="AI39" s="678"/>
      <c r="AJ39" s="678"/>
      <c r="AK39" s="678"/>
      <c r="AL39" s="643" t="s">
        <v>226</v>
      </c>
      <c r="AM39" s="644"/>
      <c r="AN39" s="644"/>
      <c r="AO39" s="679"/>
      <c r="AQ39" s="680" t="s">
        <v>341</v>
      </c>
      <c r="AR39" s="681"/>
      <c r="AS39" s="681"/>
      <c r="AT39" s="681"/>
      <c r="AU39" s="681"/>
      <c r="AV39" s="681"/>
      <c r="AW39" s="681"/>
      <c r="AX39" s="681"/>
      <c r="AY39" s="682"/>
      <c r="AZ39" s="640" t="s">
        <v>226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12114</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278103</v>
      </c>
      <c r="CS39" s="659"/>
      <c r="CT39" s="659"/>
      <c r="CU39" s="659"/>
      <c r="CV39" s="659"/>
      <c r="CW39" s="659"/>
      <c r="CX39" s="659"/>
      <c r="CY39" s="660"/>
      <c r="CZ39" s="643">
        <v>1.3</v>
      </c>
      <c r="DA39" s="661"/>
      <c r="DB39" s="661"/>
      <c r="DC39" s="662"/>
      <c r="DD39" s="646">
        <v>220342</v>
      </c>
      <c r="DE39" s="659"/>
      <c r="DF39" s="659"/>
      <c r="DG39" s="659"/>
      <c r="DH39" s="659"/>
      <c r="DI39" s="659"/>
      <c r="DJ39" s="659"/>
      <c r="DK39" s="660"/>
      <c r="DL39" s="646" t="s">
        <v>235</v>
      </c>
      <c r="DM39" s="659"/>
      <c r="DN39" s="659"/>
      <c r="DO39" s="659"/>
      <c r="DP39" s="659"/>
      <c r="DQ39" s="659"/>
      <c r="DR39" s="659"/>
      <c r="DS39" s="659"/>
      <c r="DT39" s="659"/>
      <c r="DU39" s="659"/>
      <c r="DV39" s="660"/>
      <c r="DW39" s="643" t="s">
        <v>257</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226</v>
      </c>
      <c r="S40" s="641"/>
      <c r="T40" s="641"/>
      <c r="U40" s="641"/>
      <c r="V40" s="641"/>
      <c r="W40" s="641"/>
      <c r="X40" s="641"/>
      <c r="Y40" s="642"/>
      <c r="Z40" s="677" t="s">
        <v>257</v>
      </c>
      <c r="AA40" s="677"/>
      <c r="AB40" s="677"/>
      <c r="AC40" s="677"/>
      <c r="AD40" s="678" t="s">
        <v>226</v>
      </c>
      <c r="AE40" s="678"/>
      <c r="AF40" s="678"/>
      <c r="AG40" s="678"/>
      <c r="AH40" s="678"/>
      <c r="AI40" s="678"/>
      <c r="AJ40" s="678"/>
      <c r="AK40" s="678"/>
      <c r="AL40" s="643" t="s">
        <v>226</v>
      </c>
      <c r="AM40" s="644"/>
      <c r="AN40" s="644"/>
      <c r="AO40" s="679"/>
      <c r="AQ40" s="680" t="s">
        <v>345</v>
      </c>
      <c r="AR40" s="681"/>
      <c r="AS40" s="681"/>
      <c r="AT40" s="681"/>
      <c r="AU40" s="681"/>
      <c r="AV40" s="681"/>
      <c r="AW40" s="681"/>
      <c r="AX40" s="681"/>
      <c r="AY40" s="682"/>
      <c r="AZ40" s="640" t="s">
        <v>235</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104</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15302</v>
      </c>
      <c r="CS40" s="641"/>
      <c r="CT40" s="641"/>
      <c r="CU40" s="641"/>
      <c r="CV40" s="641"/>
      <c r="CW40" s="641"/>
      <c r="CX40" s="641"/>
      <c r="CY40" s="642"/>
      <c r="CZ40" s="643">
        <v>0.1</v>
      </c>
      <c r="DA40" s="661"/>
      <c r="DB40" s="661"/>
      <c r="DC40" s="662"/>
      <c r="DD40" s="646">
        <v>15302</v>
      </c>
      <c r="DE40" s="641"/>
      <c r="DF40" s="641"/>
      <c r="DG40" s="641"/>
      <c r="DH40" s="641"/>
      <c r="DI40" s="641"/>
      <c r="DJ40" s="641"/>
      <c r="DK40" s="642"/>
      <c r="DL40" s="646" t="s">
        <v>226</v>
      </c>
      <c r="DM40" s="641"/>
      <c r="DN40" s="641"/>
      <c r="DO40" s="641"/>
      <c r="DP40" s="641"/>
      <c r="DQ40" s="641"/>
      <c r="DR40" s="641"/>
      <c r="DS40" s="641"/>
      <c r="DT40" s="641"/>
      <c r="DU40" s="641"/>
      <c r="DV40" s="642"/>
      <c r="DW40" s="643" t="s">
        <v>235</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18500</v>
      </c>
      <c r="S41" s="641"/>
      <c r="T41" s="641"/>
      <c r="U41" s="641"/>
      <c r="V41" s="641"/>
      <c r="W41" s="641"/>
      <c r="X41" s="641"/>
      <c r="Y41" s="642"/>
      <c r="Z41" s="677">
        <v>0.1</v>
      </c>
      <c r="AA41" s="677"/>
      <c r="AB41" s="677"/>
      <c r="AC41" s="677"/>
      <c r="AD41" s="678" t="s">
        <v>235</v>
      </c>
      <c r="AE41" s="678"/>
      <c r="AF41" s="678"/>
      <c r="AG41" s="678"/>
      <c r="AH41" s="678"/>
      <c r="AI41" s="678"/>
      <c r="AJ41" s="678"/>
      <c r="AK41" s="678"/>
      <c r="AL41" s="643" t="s">
        <v>226</v>
      </c>
      <c r="AM41" s="644"/>
      <c r="AN41" s="644"/>
      <c r="AO41" s="679"/>
      <c r="AQ41" s="680" t="s">
        <v>350</v>
      </c>
      <c r="AR41" s="681"/>
      <c r="AS41" s="681"/>
      <c r="AT41" s="681"/>
      <c r="AU41" s="681"/>
      <c r="AV41" s="681"/>
      <c r="AW41" s="681"/>
      <c r="AX41" s="681"/>
      <c r="AY41" s="682"/>
      <c r="AZ41" s="640">
        <v>358356</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v>1</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235</v>
      </c>
      <c r="DA41" s="661"/>
      <c r="DB41" s="661"/>
      <c r="DC41" s="662"/>
      <c r="DD41" s="646" t="s">
        <v>235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23518147</v>
      </c>
      <c r="S42" s="663"/>
      <c r="T42" s="663"/>
      <c r="U42" s="663"/>
      <c r="V42" s="663"/>
      <c r="W42" s="663"/>
      <c r="X42" s="663"/>
      <c r="Y42" s="665"/>
      <c r="Z42" s="666">
        <v>100</v>
      </c>
      <c r="AA42" s="666"/>
      <c r="AB42" s="666"/>
      <c r="AC42" s="666"/>
      <c r="AD42" s="667">
        <v>13799656</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815997</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312</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3720495</v>
      </c>
      <c r="CS42" s="641"/>
      <c r="CT42" s="641"/>
      <c r="CU42" s="641"/>
      <c r="CV42" s="641"/>
      <c r="CW42" s="641"/>
      <c r="CX42" s="641"/>
      <c r="CY42" s="642"/>
      <c r="CZ42" s="643">
        <v>17.100000000000001</v>
      </c>
      <c r="DA42" s="644"/>
      <c r="DB42" s="644"/>
      <c r="DC42" s="645"/>
      <c r="DD42" s="646">
        <v>940142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129123</v>
      </c>
      <c r="CS43" s="659"/>
      <c r="CT43" s="659"/>
      <c r="CU43" s="659"/>
      <c r="CV43" s="659"/>
      <c r="CW43" s="659"/>
      <c r="CX43" s="659"/>
      <c r="CY43" s="660"/>
      <c r="CZ43" s="643">
        <v>0.6</v>
      </c>
      <c r="DA43" s="661"/>
      <c r="DB43" s="661"/>
      <c r="DC43" s="662"/>
      <c r="DD43" s="646">
        <v>129123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3718937</v>
      </c>
      <c r="CS44" s="641"/>
      <c r="CT44" s="641"/>
      <c r="CU44" s="641"/>
      <c r="CV44" s="641"/>
      <c r="CW44" s="641"/>
      <c r="CX44" s="641"/>
      <c r="CY44" s="642"/>
      <c r="CZ44" s="643">
        <v>17.100000000000001</v>
      </c>
      <c r="DA44" s="644"/>
      <c r="DB44" s="644"/>
      <c r="DC44" s="645"/>
      <c r="DD44" s="646">
        <v>938584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1947683</v>
      </c>
      <c r="CS45" s="659"/>
      <c r="CT45" s="659"/>
      <c r="CU45" s="659"/>
      <c r="CV45" s="659"/>
      <c r="CW45" s="659"/>
      <c r="CX45" s="659"/>
      <c r="CY45" s="660"/>
      <c r="CZ45" s="643">
        <v>9</v>
      </c>
      <c r="DA45" s="661"/>
      <c r="DB45" s="661"/>
      <c r="DC45" s="662"/>
      <c r="DD45" s="646">
        <v>154035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1746329</v>
      </c>
      <c r="CS46" s="641"/>
      <c r="CT46" s="641"/>
      <c r="CU46" s="641"/>
      <c r="CV46" s="641"/>
      <c r="CW46" s="641"/>
      <c r="CX46" s="641"/>
      <c r="CY46" s="642"/>
      <c r="CZ46" s="643">
        <v>8</v>
      </c>
      <c r="DA46" s="644"/>
      <c r="DB46" s="644"/>
      <c r="DC46" s="645"/>
      <c r="DD46" s="646">
        <v>767724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1558</v>
      </c>
      <c r="CS47" s="659"/>
      <c r="CT47" s="659"/>
      <c r="CU47" s="659"/>
      <c r="CV47" s="659"/>
      <c r="CW47" s="659"/>
      <c r="CX47" s="659"/>
      <c r="CY47" s="660"/>
      <c r="CZ47" s="643">
        <v>0</v>
      </c>
      <c r="DA47" s="661"/>
      <c r="DB47" s="661"/>
      <c r="DC47" s="662"/>
      <c r="DD47" s="646">
        <v>1558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226</v>
      </c>
      <c r="CS48" s="641"/>
      <c r="CT48" s="641"/>
      <c r="CU48" s="641"/>
      <c r="CV48" s="641"/>
      <c r="CW48" s="641"/>
      <c r="CX48" s="641"/>
      <c r="CY48" s="642"/>
      <c r="CZ48" s="643" t="s">
        <v>226</v>
      </c>
      <c r="DA48" s="644"/>
      <c r="DB48" s="644"/>
      <c r="DC48" s="645"/>
      <c r="DD48" s="646" t="s">
        <v>235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21722107</v>
      </c>
      <c r="CS49" s="625"/>
      <c r="CT49" s="625"/>
      <c r="CU49" s="625"/>
      <c r="CV49" s="625"/>
      <c r="CW49" s="625"/>
      <c r="CX49" s="625"/>
      <c r="CY49" s="626"/>
      <c r="CZ49" s="627">
        <v>100</v>
      </c>
      <c r="DA49" s="628"/>
      <c r="DB49" s="628"/>
      <c r="DC49" s="629"/>
      <c r="DD49" s="630">
        <v>14950419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m687LiC0mb3fouW7nSmuHg+Tq/tnvcXg5Q0cZMk1r7gMaQUXT2nLF2ZsIRaJ2S2FbhXCjFAGTFIjsay24IKpg==" saltValue="HNSOmmSHrVnBHZMWqPL2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368</v>
      </c>
      <c r="DK2" s="1168"/>
      <c r="DL2" s="1168"/>
      <c r="DM2" s="1168"/>
      <c r="DN2" s="1168"/>
      <c r="DO2" s="1169"/>
      <c r="DP2" s="250"/>
      <c r="DQ2" s="1167" t="s">
        <v>369</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70"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23518</v>
      </c>
      <c r="R7" s="1160"/>
      <c r="S7" s="1160"/>
      <c r="T7" s="1160"/>
      <c r="U7" s="1161"/>
      <c r="V7" s="1162">
        <v>21722</v>
      </c>
      <c r="W7" s="1160"/>
      <c r="X7" s="1160"/>
      <c r="Y7" s="1160"/>
      <c r="Z7" s="1161"/>
      <c r="AA7" s="1162">
        <v>1796</v>
      </c>
      <c r="AB7" s="1160"/>
      <c r="AC7" s="1160"/>
      <c r="AD7" s="1160"/>
      <c r="AE7" s="1163"/>
      <c r="AF7" s="1164">
        <v>1580</v>
      </c>
      <c r="AG7" s="1165"/>
      <c r="AH7" s="1165"/>
      <c r="AI7" s="1165"/>
      <c r="AJ7" s="1166"/>
      <c r="AK7" s="1146">
        <v>885</v>
      </c>
      <c r="AL7" s="1147"/>
      <c r="AM7" s="1147"/>
      <c r="AN7" s="1147"/>
      <c r="AO7" s="1147"/>
      <c r="AP7" s="1147">
        <v>16885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587</v>
      </c>
      <c r="BS7" s="1150" t="s">
        <v>584</v>
      </c>
      <c r="BT7" s="1151"/>
      <c r="BU7" s="1151"/>
      <c r="BV7" s="1151"/>
      <c r="BW7" s="1151"/>
      <c r="BX7" s="1151"/>
      <c r="BY7" s="1151"/>
      <c r="BZ7" s="1151"/>
      <c r="CA7" s="1151"/>
      <c r="CB7" s="1151"/>
      <c r="CC7" s="1151"/>
      <c r="CD7" s="1151"/>
      <c r="CE7" s="1151"/>
      <c r="CF7" s="1151"/>
      <c r="CG7" s="1152"/>
      <c r="CH7" s="1143">
        <v>1</v>
      </c>
      <c r="CI7" s="1144"/>
      <c r="CJ7" s="1144"/>
      <c r="CK7" s="1144"/>
      <c r="CL7" s="1145"/>
      <c r="CM7" s="1143">
        <v>41</v>
      </c>
      <c r="CN7" s="1144"/>
      <c r="CO7" s="1144"/>
      <c r="CP7" s="1144"/>
      <c r="CQ7" s="1145"/>
      <c r="CR7" s="1143">
        <v>5</v>
      </c>
      <c r="CS7" s="1144"/>
      <c r="CT7" s="1144"/>
      <c r="CU7" s="1144"/>
      <c r="CV7" s="1145"/>
      <c r="CW7" s="1143" t="s">
        <v>585</v>
      </c>
      <c r="CX7" s="1144"/>
      <c r="CY7" s="1144"/>
      <c r="CZ7" s="1144"/>
      <c r="DA7" s="1145"/>
      <c r="DB7" s="1143">
        <v>92</v>
      </c>
      <c r="DC7" s="1144"/>
      <c r="DD7" s="1144"/>
      <c r="DE7" s="1144"/>
      <c r="DF7" s="1145"/>
      <c r="DG7" s="1143">
        <v>150</v>
      </c>
      <c r="DH7" s="1144"/>
      <c r="DI7" s="1144"/>
      <c r="DJ7" s="1144"/>
      <c r="DK7" s="1145"/>
      <c r="DL7" s="1143" t="s">
        <v>588</v>
      </c>
      <c r="DM7" s="1144"/>
      <c r="DN7" s="1144"/>
      <c r="DO7" s="1144"/>
      <c r="DP7" s="1145"/>
      <c r="DQ7" s="1143">
        <v>150</v>
      </c>
      <c r="DR7" s="1144"/>
      <c r="DS7" s="1144"/>
      <c r="DT7" s="1144"/>
      <c r="DU7" s="1145"/>
      <c r="DV7" s="1172"/>
      <c r="DW7" s="1173"/>
      <c r="DX7" s="1173"/>
      <c r="DY7" s="1173"/>
      <c r="DZ7" s="1174"/>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23518</v>
      </c>
      <c r="R23" s="1124"/>
      <c r="S23" s="1124"/>
      <c r="T23" s="1124"/>
      <c r="U23" s="1124"/>
      <c r="V23" s="1124">
        <v>21722</v>
      </c>
      <c r="W23" s="1124"/>
      <c r="X23" s="1124"/>
      <c r="Y23" s="1124"/>
      <c r="Z23" s="1124"/>
      <c r="AA23" s="1124">
        <v>1796</v>
      </c>
      <c r="AB23" s="1124"/>
      <c r="AC23" s="1124"/>
      <c r="AD23" s="1124"/>
      <c r="AE23" s="1125"/>
      <c r="AF23" s="1126">
        <v>1580</v>
      </c>
      <c r="AG23" s="1124"/>
      <c r="AH23" s="1124"/>
      <c r="AI23" s="1124"/>
      <c r="AJ23" s="1127"/>
      <c r="AK23" s="1128"/>
      <c r="AL23" s="1129"/>
      <c r="AM23" s="1129"/>
      <c r="AN23" s="1129"/>
      <c r="AO23" s="1129"/>
      <c r="AP23" s="1124">
        <v>16885</v>
      </c>
      <c r="AQ23" s="1124"/>
      <c r="AR23" s="1124"/>
      <c r="AS23" s="1124"/>
      <c r="AT23" s="1124"/>
      <c r="AU23" s="1130"/>
      <c r="AV23" s="1130"/>
      <c r="AW23" s="1130"/>
      <c r="AX23" s="1130"/>
      <c r="AY23" s="1131"/>
      <c r="AZ23" s="1120" t="s">
        <v>226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5917</v>
      </c>
      <c r="R28" s="1109"/>
      <c r="S28" s="1109"/>
      <c r="T28" s="1109"/>
      <c r="U28" s="1109"/>
      <c r="V28" s="1109">
        <v>5557</v>
      </c>
      <c r="W28" s="1109"/>
      <c r="X28" s="1109"/>
      <c r="Y28" s="1109"/>
      <c r="Z28" s="1109"/>
      <c r="AA28" s="1109">
        <v>360</v>
      </c>
      <c r="AB28" s="1109"/>
      <c r="AC28" s="1109"/>
      <c r="AD28" s="1109"/>
      <c r="AE28" s="1110"/>
      <c r="AF28" s="1111">
        <v>360</v>
      </c>
      <c r="AG28" s="1109"/>
      <c r="AH28" s="1109"/>
      <c r="AI28" s="1109"/>
      <c r="AJ28" s="1112"/>
      <c r="AK28" s="1113">
        <v>309</v>
      </c>
      <c r="AL28" s="1101"/>
      <c r="AM28" s="1101"/>
      <c r="AN28" s="1101"/>
      <c r="AO28" s="1101"/>
      <c r="AP28" s="1101" t="s">
        <v>585</v>
      </c>
      <c r="AQ28" s="1101"/>
      <c r="AR28" s="1101"/>
      <c r="AS28" s="1101"/>
      <c r="AT28" s="1101"/>
      <c r="AU28" s="1101" t="s">
        <v>585</v>
      </c>
      <c r="AV28" s="1101"/>
      <c r="AW28" s="1101"/>
      <c r="AX28" s="1101"/>
      <c r="AY28" s="1101"/>
      <c r="AZ28" s="1102" t="s">
        <v>585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4126</v>
      </c>
      <c r="R29" s="1099"/>
      <c r="S29" s="1099"/>
      <c r="T29" s="1099"/>
      <c r="U29" s="1099"/>
      <c r="V29" s="1099">
        <v>3856</v>
      </c>
      <c r="W29" s="1099"/>
      <c r="X29" s="1099"/>
      <c r="Y29" s="1099"/>
      <c r="Z29" s="1099"/>
      <c r="AA29" s="1099">
        <v>269</v>
      </c>
      <c r="AB29" s="1099"/>
      <c r="AC29" s="1099"/>
      <c r="AD29" s="1099"/>
      <c r="AE29" s="1100"/>
      <c r="AF29" s="1074">
        <v>269</v>
      </c>
      <c r="AG29" s="1075"/>
      <c r="AH29" s="1075"/>
      <c r="AI29" s="1075"/>
      <c r="AJ29" s="1076"/>
      <c r="AK29" s="1035">
        <v>592</v>
      </c>
      <c r="AL29" s="1026"/>
      <c r="AM29" s="1026"/>
      <c r="AN29" s="1026"/>
      <c r="AO29" s="1026"/>
      <c r="AP29" s="1026" t="s">
        <v>585</v>
      </c>
      <c r="AQ29" s="1026"/>
      <c r="AR29" s="1026"/>
      <c r="AS29" s="1026"/>
      <c r="AT29" s="1026"/>
      <c r="AU29" s="1026" t="s">
        <v>585</v>
      </c>
      <c r="AV29" s="1026"/>
      <c r="AW29" s="1026"/>
      <c r="AX29" s="1026"/>
      <c r="AY29" s="1026"/>
      <c r="AZ29" s="1097" t="s">
        <v>585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680</v>
      </c>
      <c r="R30" s="1099"/>
      <c r="S30" s="1099"/>
      <c r="T30" s="1099"/>
      <c r="U30" s="1099"/>
      <c r="V30" s="1099">
        <v>678</v>
      </c>
      <c r="W30" s="1099"/>
      <c r="X30" s="1099"/>
      <c r="Y30" s="1099"/>
      <c r="Z30" s="1099"/>
      <c r="AA30" s="1099">
        <v>2</v>
      </c>
      <c r="AB30" s="1099"/>
      <c r="AC30" s="1099"/>
      <c r="AD30" s="1099"/>
      <c r="AE30" s="1100"/>
      <c r="AF30" s="1074">
        <v>2</v>
      </c>
      <c r="AG30" s="1075"/>
      <c r="AH30" s="1075"/>
      <c r="AI30" s="1075"/>
      <c r="AJ30" s="1076"/>
      <c r="AK30" s="1035">
        <v>121</v>
      </c>
      <c r="AL30" s="1026"/>
      <c r="AM30" s="1026"/>
      <c r="AN30" s="1026"/>
      <c r="AO30" s="1026"/>
      <c r="AP30" s="1026" t="s">
        <v>585</v>
      </c>
      <c r="AQ30" s="1026"/>
      <c r="AR30" s="1026"/>
      <c r="AS30" s="1026"/>
      <c r="AT30" s="1026"/>
      <c r="AU30" s="1026" t="s">
        <v>585</v>
      </c>
      <c r="AV30" s="1026"/>
      <c r="AW30" s="1026"/>
      <c r="AX30" s="1026"/>
      <c r="AY30" s="1026"/>
      <c r="AZ30" s="1097" t="s">
        <v>585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1344</v>
      </c>
      <c r="R31" s="1099"/>
      <c r="S31" s="1099"/>
      <c r="T31" s="1099"/>
      <c r="U31" s="1099"/>
      <c r="V31" s="1099">
        <v>1293</v>
      </c>
      <c r="W31" s="1099"/>
      <c r="X31" s="1099"/>
      <c r="Y31" s="1099"/>
      <c r="Z31" s="1099"/>
      <c r="AA31" s="1099">
        <v>50</v>
      </c>
      <c r="AB31" s="1099"/>
      <c r="AC31" s="1099"/>
      <c r="AD31" s="1099"/>
      <c r="AE31" s="1100"/>
      <c r="AF31" s="1074">
        <v>145</v>
      </c>
      <c r="AG31" s="1075"/>
      <c r="AH31" s="1075"/>
      <c r="AI31" s="1075"/>
      <c r="AJ31" s="1076"/>
      <c r="AK31" s="1035">
        <v>696</v>
      </c>
      <c r="AL31" s="1026"/>
      <c r="AM31" s="1026"/>
      <c r="AN31" s="1026"/>
      <c r="AO31" s="1026"/>
      <c r="AP31" s="1026">
        <v>9874</v>
      </c>
      <c r="AQ31" s="1026"/>
      <c r="AR31" s="1026"/>
      <c r="AS31" s="1026"/>
      <c r="AT31" s="1026"/>
      <c r="AU31" s="1026">
        <v>7238</v>
      </c>
      <c r="AV31" s="1026"/>
      <c r="AW31" s="1026"/>
      <c r="AX31" s="1026"/>
      <c r="AY31" s="1026"/>
      <c r="AZ31" s="1097" t="s">
        <v>585</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1147</v>
      </c>
      <c r="R32" s="1099"/>
      <c r="S32" s="1099"/>
      <c r="T32" s="1099"/>
      <c r="U32" s="1099"/>
      <c r="V32" s="1099">
        <v>953</v>
      </c>
      <c r="W32" s="1099"/>
      <c r="X32" s="1099"/>
      <c r="Y32" s="1099"/>
      <c r="Z32" s="1099"/>
      <c r="AA32" s="1099">
        <v>194</v>
      </c>
      <c r="AB32" s="1099"/>
      <c r="AC32" s="1099"/>
      <c r="AD32" s="1099"/>
      <c r="AE32" s="1100"/>
      <c r="AF32" s="1074">
        <v>1558</v>
      </c>
      <c r="AG32" s="1075"/>
      <c r="AH32" s="1075"/>
      <c r="AI32" s="1075"/>
      <c r="AJ32" s="1076"/>
      <c r="AK32" s="1035" t="s">
        <v>585</v>
      </c>
      <c r="AL32" s="1026"/>
      <c r="AM32" s="1026"/>
      <c r="AN32" s="1026"/>
      <c r="AO32" s="1026"/>
      <c r="AP32" s="1026">
        <v>556</v>
      </c>
      <c r="AQ32" s="1026"/>
      <c r="AR32" s="1026"/>
      <c r="AS32" s="1026"/>
      <c r="AT32" s="1026"/>
      <c r="AU32" s="1026" t="s">
        <v>585</v>
      </c>
      <c r="AV32" s="1026"/>
      <c r="AW32" s="1026"/>
      <c r="AX32" s="1026"/>
      <c r="AY32" s="1026"/>
      <c r="AZ32" s="1097" t="s">
        <v>585</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3266</v>
      </c>
      <c r="R33" s="1099"/>
      <c r="S33" s="1099"/>
      <c r="T33" s="1099"/>
      <c r="U33" s="1099"/>
      <c r="V33" s="1099">
        <v>3105</v>
      </c>
      <c r="W33" s="1099"/>
      <c r="X33" s="1099"/>
      <c r="Y33" s="1099"/>
      <c r="Z33" s="1099"/>
      <c r="AA33" s="1099">
        <v>161</v>
      </c>
      <c r="AB33" s="1099"/>
      <c r="AC33" s="1099"/>
      <c r="AD33" s="1099"/>
      <c r="AE33" s="1100"/>
      <c r="AF33" s="1074">
        <v>431</v>
      </c>
      <c r="AG33" s="1075"/>
      <c r="AH33" s="1075"/>
      <c r="AI33" s="1075"/>
      <c r="AJ33" s="1076"/>
      <c r="AK33" s="1035">
        <v>936</v>
      </c>
      <c r="AL33" s="1026"/>
      <c r="AM33" s="1026"/>
      <c r="AN33" s="1026"/>
      <c r="AO33" s="1026"/>
      <c r="AP33" s="1026">
        <v>632</v>
      </c>
      <c r="AQ33" s="1026"/>
      <c r="AR33" s="1026"/>
      <c r="AS33" s="1026"/>
      <c r="AT33" s="1026"/>
      <c r="AU33" s="1026">
        <v>486</v>
      </c>
      <c r="AV33" s="1026"/>
      <c r="AW33" s="1026"/>
      <c r="AX33" s="1026"/>
      <c r="AY33" s="1026"/>
      <c r="AZ33" s="1097" t="s">
        <v>585</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2765</v>
      </c>
      <c r="AG63" s="1014"/>
      <c r="AH63" s="1014"/>
      <c r="AI63" s="1014"/>
      <c r="AJ63" s="1085"/>
      <c r="AK63" s="1086"/>
      <c r="AL63" s="1018"/>
      <c r="AM63" s="1018"/>
      <c r="AN63" s="1018"/>
      <c r="AO63" s="1018"/>
      <c r="AP63" s="1014">
        <v>11062</v>
      </c>
      <c r="AQ63" s="1014"/>
      <c r="AR63" s="1014"/>
      <c r="AS63" s="1014"/>
      <c r="AT63" s="1014"/>
      <c r="AU63" s="1014">
        <v>7724</v>
      </c>
      <c r="AV63" s="1014"/>
      <c r="AW63" s="1014"/>
      <c r="AX63" s="1014"/>
      <c r="AY63" s="1014"/>
      <c r="AZ63" s="1080"/>
      <c r="BA63" s="1080"/>
      <c r="BB63" s="1080"/>
      <c r="BC63" s="1080"/>
      <c r="BD63" s="1080"/>
      <c r="BE63" s="1015"/>
      <c r="BF63" s="1015"/>
      <c r="BG63" s="1015"/>
      <c r="BH63" s="1015"/>
      <c r="BI63" s="1016"/>
      <c r="BJ63" s="1081" t="s">
        <v>226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396</v>
      </c>
      <c r="W66" s="1057"/>
      <c r="X66" s="1057"/>
      <c r="Y66" s="1057"/>
      <c r="Z66" s="1058"/>
      <c r="AA66" s="1056" t="s">
        <v>397</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415</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82994</v>
      </c>
      <c r="R68" s="1037"/>
      <c r="S68" s="1037"/>
      <c r="T68" s="1037"/>
      <c r="U68" s="1037"/>
      <c r="V68" s="1037">
        <v>76310</v>
      </c>
      <c r="W68" s="1037"/>
      <c r="X68" s="1037"/>
      <c r="Y68" s="1037"/>
      <c r="Z68" s="1037"/>
      <c r="AA68" s="1037">
        <v>6684</v>
      </c>
      <c r="AB68" s="1037"/>
      <c r="AC68" s="1037"/>
      <c r="AD68" s="1037"/>
      <c r="AE68" s="1037"/>
      <c r="AF68" s="1037">
        <v>1795</v>
      </c>
      <c r="AG68" s="1037"/>
      <c r="AH68" s="1037"/>
      <c r="AI68" s="1037"/>
      <c r="AJ68" s="1037"/>
      <c r="AK68" s="1037" t="s">
        <v>585</v>
      </c>
      <c r="AL68" s="1037"/>
      <c r="AM68" s="1037"/>
      <c r="AN68" s="1037"/>
      <c r="AO68" s="1037"/>
      <c r="AP68" s="1037" t="s">
        <v>585</v>
      </c>
      <c r="AQ68" s="1037"/>
      <c r="AR68" s="1037"/>
      <c r="AS68" s="1037"/>
      <c r="AT68" s="1037"/>
      <c r="AU68" s="1037" t="s">
        <v>585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484</v>
      </c>
      <c r="R69" s="1026"/>
      <c r="S69" s="1026"/>
      <c r="T69" s="1026"/>
      <c r="U69" s="1026"/>
      <c r="V69" s="1026">
        <v>444</v>
      </c>
      <c r="W69" s="1026"/>
      <c r="X69" s="1026"/>
      <c r="Y69" s="1026"/>
      <c r="Z69" s="1026"/>
      <c r="AA69" s="1026">
        <v>40</v>
      </c>
      <c r="AB69" s="1026"/>
      <c r="AC69" s="1026"/>
      <c r="AD69" s="1026"/>
      <c r="AE69" s="1026"/>
      <c r="AF69" s="1026">
        <v>40</v>
      </c>
      <c r="AG69" s="1026"/>
      <c r="AH69" s="1026"/>
      <c r="AI69" s="1026"/>
      <c r="AJ69" s="1026"/>
      <c r="AK69" s="1026">
        <v>50</v>
      </c>
      <c r="AL69" s="1026"/>
      <c r="AM69" s="1026"/>
      <c r="AN69" s="1026"/>
      <c r="AO69" s="1026"/>
      <c r="AP69" s="1026">
        <v>72</v>
      </c>
      <c r="AQ69" s="1026"/>
      <c r="AR69" s="1026"/>
      <c r="AS69" s="1026"/>
      <c r="AT69" s="1026"/>
      <c r="AU69" s="1026">
        <v>43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4579</v>
      </c>
      <c r="R70" s="1026"/>
      <c r="S70" s="1026"/>
      <c r="T70" s="1026"/>
      <c r="U70" s="1026"/>
      <c r="V70" s="1026">
        <v>4211</v>
      </c>
      <c r="W70" s="1026"/>
      <c r="X70" s="1026"/>
      <c r="Y70" s="1026"/>
      <c r="Z70" s="1026"/>
      <c r="AA70" s="1026">
        <v>368</v>
      </c>
      <c r="AB70" s="1026"/>
      <c r="AC70" s="1026"/>
      <c r="AD70" s="1026"/>
      <c r="AE70" s="1026"/>
      <c r="AF70" s="1026">
        <v>368</v>
      </c>
      <c r="AG70" s="1026"/>
      <c r="AH70" s="1026"/>
      <c r="AI70" s="1026"/>
      <c r="AJ70" s="1026"/>
      <c r="AK70" s="1026" t="s">
        <v>585</v>
      </c>
      <c r="AL70" s="1026"/>
      <c r="AM70" s="1026"/>
      <c r="AN70" s="1026"/>
      <c r="AO70" s="1026"/>
      <c r="AP70" s="1026" t="s">
        <v>585</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1154</v>
      </c>
      <c r="R71" s="1026"/>
      <c r="S71" s="1026"/>
      <c r="T71" s="1026"/>
      <c r="U71" s="1026"/>
      <c r="V71" s="1026">
        <v>1146</v>
      </c>
      <c r="W71" s="1026"/>
      <c r="X71" s="1026"/>
      <c r="Y71" s="1026"/>
      <c r="Z71" s="1026"/>
      <c r="AA71" s="1026">
        <v>8</v>
      </c>
      <c r="AB71" s="1026"/>
      <c r="AC71" s="1026"/>
      <c r="AD71" s="1026"/>
      <c r="AE71" s="1026"/>
      <c r="AF71" s="1026">
        <v>8</v>
      </c>
      <c r="AG71" s="1026"/>
      <c r="AH71" s="1026"/>
      <c r="AI71" s="1026"/>
      <c r="AJ71" s="1026"/>
      <c r="AK71" s="1026" t="s">
        <v>586</v>
      </c>
      <c r="AL71" s="1026"/>
      <c r="AM71" s="1026"/>
      <c r="AN71" s="1026"/>
      <c r="AO71" s="1026"/>
      <c r="AP71" s="1026" t="s">
        <v>585</v>
      </c>
      <c r="AQ71" s="1026"/>
      <c r="AR71" s="1026"/>
      <c r="AS71" s="1026"/>
      <c r="AT71" s="1026"/>
      <c r="AU71" s="1026" t="s">
        <v>585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438691</v>
      </c>
      <c r="R72" s="1026"/>
      <c r="S72" s="1026"/>
      <c r="T72" s="1026"/>
      <c r="U72" s="1026"/>
      <c r="V72" s="1026">
        <v>428211</v>
      </c>
      <c r="W72" s="1026"/>
      <c r="X72" s="1026"/>
      <c r="Y72" s="1026"/>
      <c r="Z72" s="1026"/>
      <c r="AA72" s="1026">
        <v>10481</v>
      </c>
      <c r="AB72" s="1026"/>
      <c r="AC72" s="1026"/>
      <c r="AD72" s="1026"/>
      <c r="AE72" s="1026"/>
      <c r="AF72" s="1026">
        <v>10481</v>
      </c>
      <c r="AG72" s="1026"/>
      <c r="AH72" s="1026"/>
      <c r="AI72" s="1026"/>
      <c r="AJ72" s="1026"/>
      <c r="AK72" s="1026">
        <v>1023</v>
      </c>
      <c r="AL72" s="1026"/>
      <c r="AM72" s="1026"/>
      <c r="AN72" s="1026"/>
      <c r="AO72" s="1026"/>
      <c r="AP72" s="1026" t="s">
        <v>585</v>
      </c>
      <c r="AQ72" s="1026"/>
      <c r="AR72" s="1026"/>
      <c r="AS72" s="1026"/>
      <c r="AT72" s="1026"/>
      <c r="AU72" s="1026" t="s">
        <v>585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316</v>
      </c>
      <c r="R73" s="1026"/>
      <c r="S73" s="1026"/>
      <c r="T73" s="1026"/>
      <c r="U73" s="1026"/>
      <c r="V73" s="1026">
        <v>304</v>
      </c>
      <c r="W73" s="1026"/>
      <c r="X73" s="1026"/>
      <c r="Y73" s="1026"/>
      <c r="Z73" s="1026"/>
      <c r="AA73" s="1026">
        <v>12</v>
      </c>
      <c r="AB73" s="1026"/>
      <c r="AC73" s="1026"/>
      <c r="AD73" s="1026"/>
      <c r="AE73" s="1026"/>
      <c r="AF73" s="1026">
        <v>12</v>
      </c>
      <c r="AG73" s="1026"/>
      <c r="AH73" s="1026"/>
      <c r="AI73" s="1026"/>
      <c r="AJ73" s="1026"/>
      <c r="AK73" s="1026">
        <v>6</v>
      </c>
      <c r="AL73" s="1026"/>
      <c r="AM73" s="1026"/>
      <c r="AN73" s="1026"/>
      <c r="AO73" s="1026"/>
      <c r="AP73" s="1026" t="s">
        <v>585</v>
      </c>
      <c r="AQ73" s="1026"/>
      <c r="AR73" s="1026"/>
      <c r="AS73" s="1026"/>
      <c r="AT73" s="1026"/>
      <c r="AU73" s="1026" t="s">
        <v>585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12704</v>
      </c>
      <c r="AG88" s="1014"/>
      <c r="AH88" s="1014"/>
      <c r="AI88" s="1014"/>
      <c r="AJ88" s="1014"/>
      <c r="AK88" s="1018"/>
      <c r="AL88" s="1018"/>
      <c r="AM88" s="1018"/>
      <c r="AN88" s="1018"/>
      <c r="AO88" s="1018"/>
      <c r="AP88" s="1014">
        <v>72</v>
      </c>
      <c r="AQ88" s="1014"/>
      <c r="AR88" s="1014"/>
      <c r="AS88" s="1014"/>
      <c r="AT88" s="1014"/>
      <c r="AU88" s="1014">
        <v>43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585</v>
      </c>
      <c r="CX102" s="1006"/>
      <c r="CY102" s="1006"/>
      <c r="CZ102" s="1006"/>
      <c r="DA102" s="1007"/>
      <c r="DB102" s="1005">
        <v>92</v>
      </c>
      <c r="DC102" s="1006"/>
      <c r="DD102" s="1006"/>
      <c r="DE102" s="1006"/>
      <c r="DF102" s="1007"/>
      <c r="DG102" s="1005">
        <v>150</v>
      </c>
      <c r="DH102" s="1006"/>
      <c r="DI102" s="1006"/>
      <c r="DJ102" s="1006"/>
      <c r="DK102" s="1007"/>
      <c r="DL102" s="1005" t="s">
        <v>585</v>
      </c>
      <c r="DM102" s="1006"/>
      <c r="DN102" s="1006"/>
      <c r="DO102" s="1006"/>
      <c r="DP102" s="1007"/>
      <c r="DQ102" s="1005">
        <v>150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309</v>
      </c>
      <c r="AG109" s="949"/>
      <c r="AH109" s="949"/>
      <c r="AI109" s="949"/>
      <c r="AJ109" s="950"/>
      <c r="AK109" s="951" t="s">
        <v>308</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309</v>
      </c>
      <c r="BW109" s="949"/>
      <c r="BX109" s="949"/>
      <c r="BY109" s="949"/>
      <c r="BZ109" s="950"/>
      <c r="CA109" s="951" t="s">
        <v>308</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309</v>
      </c>
      <c r="DM109" s="949"/>
      <c r="DN109" s="949"/>
      <c r="DO109" s="949"/>
      <c r="DP109" s="950"/>
      <c r="DQ109" s="951" t="s">
        <v>308</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1648160</v>
      </c>
      <c r="AB110" s="942"/>
      <c r="AC110" s="942"/>
      <c r="AD110" s="942"/>
      <c r="AE110" s="943"/>
      <c r="AF110" s="944">
        <v>1590774</v>
      </c>
      <c r="AG110" s="942"/>
      <c r="AH110" s="942"/>
      <c r="AI110" s="942"/>
      <c r="AJ110" s="943"/>
      <c r="AK110" s="944">
        <v>1607458</v>
      </c>
      <c r="AL110" s="942"/>
      <c r="AM110" s="942"/>
      <c r="AN110" s="942"/>
      <c r="AO110" s="943"/>
      <c r="AP110" s="945">
        <v>13</v>
      </c>
      <c r="AQ110" s="946"/>
      <c r="AR110" s="946"/>
      <c r="AS110" s="946"/>
      <c r="AT110" s="947"/>
      <c r="AU110" s="981" t="s">
        <v>73</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17415659</v>
      </c>
      <c r="BR110" s="889"/>
      <c r="BS110" s="889"/>
      <c r="BT110" s="889"/>
      <c r="BU110" s="889"/>
      <c r="BV110" s="889">
        <v>16542692</v>
      </c>
      <c r="BW110" s="889"/>
      <c r="BX110" s="889"/>
      <c r="BY110" s="889"/>
      <c r="BZ110" s="889"/>
      <c r="CA110" s="889">
        <v>16884648</v>
      </c>
      <c r="CB110" s="889"/>
      <c r="CC110" s="889"/>
      <c r="CD110" s="889"/>
      <c r="CE110" s="889"/>
      <c r="CF110" s="913">
        <v>136.80000000000001</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226</v>
      </c>
      <c r="DH110" s="889"/>
      <c r="DI110" s="889"/>
      <c r="DJ110" s="889"/>
      <c r="DK110" s="889"/>
      <c r="DL110" s="889" t="s">
        <v>432</v>
      </c>
      <c r="DM110" s="889"/>
      <c r="DN110" s="889"/>
      <c r="DO110" s="889"/>
      <c r="DP110" s="889"/>
      <c r="DQ110" s="889" t="s">
        <v>432</v>
      </c>
      <c r="DR110" s="889"/>
      <c r="DS110" s="889"/>
      <c r="DT110" s="889"/>
      <c r="DU110" s="889"/>
      <c r="DV110" s="890" t="s">
        <v>432</v>
      </c>
      <c r="DW110" s="890"/>
      <c r="DX110" s="890"/>
      <c r="DY110" s="890"/>
      <c r="DZ110" s="891"/>
    </row>
    <row r="111" spans="1:131" s="247" customFormat="1" ht="26.25" customHeight="1" x14ac:dyDescent="0.15">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226</v>
      </c>
      <c r="AB111" s="970"/>
      <c r="AC111" s="970"/>
      <c r="AD111" s="970"/>
      <c r="AE111" s="971"/>
      <c r="AF111" s="972" t="s">
        <v>432</v>
      </c>
      <c r="AG111" s="970"/>
      <c r="AH111" s="970"/>
      <c r="AI111" s="970"/>
      <c r="AJ111" s="971"/>
      <c r="AK111" s="972" t="s">
        <v>226</v>
      </c>
      <c r="AL111" s="970"/>
      <c r="AM111" s="970"/>
      <c r="AN111" s="970"/>
      <c r="AO111" s="971"/>
      <c r="AP111" s="973" t="s">
        <v>432</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v>499007</v>
      </c>
      <c r="BR111" s="861"/>
      <c r="BS111" s="861"/>
      <c r="BT111" s="861"/>
      <c r="BU111" s="861"/>
      <c r="BV111" s="861">
        <v>385421</v>
      </c>
      <c r="BW111" s="861"/>
      <c r="BX111" s="861"/>
      <c r="BY111" s="861"/>
      <c r="BZ111" s="861"/>
      <c r="CA111" s="861">
        <v>395334</v>
      </c>
      <c r="CB111" s="861"/>
      <c r="CC111" s="861"/>
      <c r="CD111" s="861"/>
      <c r="CE111" s="861"/>
      <c r="CF111" s="922">
        <v>3.2</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432</v>
      </c>
      <c r="DH111" s="861"/>
      <c r="DI111" s="861"/>
      <c r="DJ111" s="861"/>
      <c r="DK111" s="861"/>
      <c r="DL111" s="861" t="s">
        <v>226</v>
      </c>
      <c r="DM111" s="861"/>
      <c r="DN111" s="861"/>
      <c r="DO111" s="861"/>
      <c r="DP111" s="861"/>
      <c r="DQ111" s="861" t="s">
        <v>226</v>
      </c>
      <c r="DR111" s="861"/>
      <c r="DS111" s="861"/>
      <c r="DT111" s="861"/>
      <c r="DU111" s="861"/>
      <c r="DV111" s="838" t="s">
        <v>226</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226</v>
      </c>
      <c r="AB112" s="824"/>
      <c r="AC112" s="824"/>
      <c r="AD112" s="824"/>
      <c r="AE112" s="825"/>
      <c r="AF112" s="826" t="s">
        <v>226</v>
      </c>
      <c r="AG112" s="824"/>
      <c r="AH112" s="824"/>
      <c r="AI112" s="824"/>
      <c r="AJ112" s="825"/>
      <c r="AK112" s="826" t="s">
        <v>432</v>
      </c>
      <c r="AL112" s="824"/>
      <c r="AM112" s="824"/>
      <c r="AN112" s="824"/>
      <c r="AO112" s="825"/>
      <c r="AP112" s="871" t="s">
        <v>432</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8993853</v>
      </c>
      <c r="BR112" s="861"/>
      <c r="BS112" s="861"/>
      <c r="BT112" s="861"/>
      <c r="BU112" s="861"/>
      <c r="BV112" s="861">
        <v>8290059</v>
      </c>
      <c r="BW112" s="861"/>
      <c r="BX112" s="861"/>
      <c r="BY112" s="861"/>
      <c r="BZ112" s="861"/>
      <c r="CA112" s="861">
        <v>7724053</v>
      </c>
      <c r="CB112" s="861"/>
      <c r="CC112" s="861"/>
      <c r="CD112" s="861"/>
      <c r="CE112" s="861"/>
      <c r="CF112" s="922">
        <v>62.6</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226</v>
      </c>
      <c r="DH112" s="861"/>
      <c r="DI112" s="861"/>
      <c r="DJ112" s="861"/>
      <c r="DK112" s="861"/>
      <c r="DL112" s="861" t="s">
        <v>226</v>
      </c>
      <c r="DM112" s="861"/>
      <c r="DN112" s="861"/>
      <c r="DO112" s="861"/>
      <c r="DP112" s="861"/>
      <c r="DQ112" s="861" t="s">
        <v>226</v>
      </c>
      <c r="DR112" s="861"/>
      <c r="DS112" s="861"/>
      <c r="DT112" s="861"/>
      <c r="DU112" s="861"/>
      <c r="DV112" s="838" t="s">
        <v>432</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892451</v>
      </c>
      <c r="AB113" s="970"/>
      <c r="AC113" s="970"/>
      <c r="AD113" s="970"/>
      <c r="AE113" s="971"/>
      <c r="AF113" s="972">
        <v>781275</v>
      </c>
      <c r="AG113" s="970"/>
      <c r="AH113" s="970"/>
      <c r="AI113" s="970"/>
      <c r="AJ113" s="971"/>
      <c r="AK113" s="972">
        <v>633115</v>
      </c>
      <c r="AL113" s="970"/>
      <c r="AM113" s="970"/>
      <c r="AN113" s="970"/>
      <c r="AO113" s="971"/>
      <c r="AP113" s="973">
        <v>5.0999999999999996</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76610</v>
      </c>
      <c r="BR113" s="861"/>
      <c r="BS113" s="861"/>
      <c r="BT113" s="861"/>
      <c r="BU113" s="861"/>
      <c r="BV113" s="861">
        <v>59950</v>
      </c>
      <c r="BW113" s="861"/>
      <c r="BX113" s="861"/>
      <c r="BY113" s="861"/>
      <c r="BZ113" s="861"/>
      <c r="CA113" s="861">
        <v>43084</v>
      </c>
      <c r="CB113" s="861"/>
      <c r="CC113" s="861"/>
      <c r="CD113" s="861"/>
      <c r="CE113" s="861"/>
      <c r="CF113" s="922">
        <v>0.3</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381425</v>
      </c>
      <c r="DH113" s="824"/>
      <c r="DI113" s="824"/>
      <c r="DJ113" s="824"/>
      <c r="DK113" s="825"/>
      <c r="DL113" s="826">
        <v>346750</v>
      </c>
      <c r="DM113" s="824"/>
      <c r="DN113" s="824"/>
      <c r="DO113" s="824"/>
      <c r="DP113" s="825"/>
      <c r="DQ113" s="826">
        <v>312075</v>
      </c>
      <c r="DR113" s="824"/>
      <c r="DS113" s="824"/>
      <c r="DT113" s="824"/>
      <c r="DU113" s="825"/>
      <c r="DV113" s="871">
        <v>2.5</v>
      </c>
      <c r="DW113" s="872"/>
      <c r="DX113" s="872"/>
      <c r="DY113" s="872"/>
      <c r="DZ113" s="873"/>
    </row>
    <row r="114" spans="1:130" s="247" customFormat="1" ht="26.25" customHeight="1" x14ac:dyDescent="0.15">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1983</v>
      </c>
      <c r="AB114" s="824"/>
      <c r="AC114" s="824"/>
      <c r="AD114" s="824"/>
      <c r="AE114" s="825"/>
      <c r="AF114" s="826">
        <v>1614</v>
      </c>
      <c r="AG114" s="824"/>
      <c r="AH114" s="824"/>
      <c r="AI114" s="824"/>
      <c r="AJ114" s="825"/>
      <c r="AK114" s="826">
        <v>1758</v>
      </c>
      <c r="AL114" s="824"/>
      <c r="AM114" s="824"/>
      <c r="AN114" s="824"/>
      <c r="AO114" s="825"/>
      <c r="AP114" s="871">
        <v>0</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3114523</v>
      </c>
      <c r="BR114" s="861"/>
      <c r="BS114" s="861"/>
      <c r="BT114" s="861"/>
      <c r="BU114" s="861"/>
      <c r="BV114" s="861">
        <v>3251875</v>
      </c>
      <c r="BW114" s="861"/>
      <c r="BX114" s="861"/>
      <c r="BY114" s="861"/>
      <c r="BZ114" s="861"/>
      <c r="CA114" s="861">
        <v>3076259</v>
      </c>
      <c r="CB114" s="861"/>
      <c r="CC114" s="861"/>
      <c r="CD114" s="861"/>
      <c r="CE114" s="861"/>
      <c r="CF114" s="922">
        <v>24.9</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226</v>
      </c>
      <c r="DH114" s="824"/>
      <c r="DI114" s="824"/>
      <c r="DJ114" s="824"/>
      <c r="DK114" s="825"/>
      <c r="DL114" s="826" t="s">
        <v>226</v>
      </c>
      <c r="DM114" s="824"/>
      <c r="DN114" s="824"/>
      <c r="DO114" s="824"/>
      <c r="DP114" s="825"/>
      <c r="DQ114" s="826" t="s">
        <v>432</v>
      </c>
      <c r="DR114" s="824"/>
      <c r="DS114" s="824"/>
      <c r="DT114" s="824"/>
      <c r="DU114" s="825"/>
      <c r="DV114" s="871" t="s">
        <v>432</v>
      </c>
      <c r="DW114" s="872"/>
      <c r="DX114" s="872"/>
      <c r="DY114" s="872"/>
      <c r="DZ114" s="873"/>
    </row>
    <row r="115" spans="1:130" s="247" customFormat="1" ht="26.25" customHeight="1" x14ac:dyDescent="0.15">
      <c r="A115" s="965"/>
      <c r="B115" s="966"/>
      <c r="C115" s="794" t="s">
        <v>446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37932</v>
      </c>
      <c r="AB115" s="970"/>
      <c r="AC115" s="970"/>
      <c r="AD115" s="970"/>
      <c r="AE115" s="971"/>
      <c r="AF115" s="972">
        <v>37766</v>
      </c>
      <c r="AG115" s="970"/>
      <c r="AH115" s="970"/>
      <c r="AI115" s="970"/>
      <c r="AJ115" s="971"/>
      <c r="AK115" s="972">
        <v>37598</v>
      </c>
      <c r="AL115" s="970"/>
      <c r="AM115" s="970"/>
      <c r="AN115" s="970"/>
      <c r="AO115" s="971"/>
      <c r="AP115" s="973">
        <v>0.3</v>
      </c>
      <c r="AQ115" s="974"/>
      <c r="AR115" s="974"/>
      <c r="AS115" s="974"/>
      <c r="AT115" s="975"/>
      <c r="AU115" s="983"/>
      <c r="AV115" s="984"/>
      <c r="AW115" s="984"/>
      <c r="AX115" s="984"/>
      <c r="AY115" s="984"/>
      <c r="AZ115" s="859" t="s">
        <v>447</v>
      </c>
      <c r="BA115" s="794"/>
      <c r="BB115" s="794"/>
      <c r="BC115" s="794"/>
      <c r="BD115" s="794"/>
      <c r="BE115" s="794"/>
      <c r="BF115" s="794"/>
      <c r="BG115" s="794"/>
      <c r="BH115" s="794"/>
      <c r="BI115" s="794"/>
      <c r="BJ115" s="794"/>
      <c r="BK115" s="794"/>
      <c r="BL115" s="794"/>
      <c r="BM115" s="794"/>
      <c r="BN115" s="794"/>
      <c r="BO115" s="794"/>
      <c r="BP115" s="795"/>
      <c r="BQ115" s="860">
        <v>74563</v>
      </c>
      <c r="BR115" s="861"/>
      <c r="BS115" s="861"/>
      <c r="BT115" s="861"/>
      <c r="BU115" s="861"/>
      <c r="BV115" s="861">
        <v>75384</v>
      </c>
      <c r="BW115" s="861"/>
      <c r="BX115" s="861"/>
      <c r="BY115" s="861"/>
      <c r="BZ115" s="861"/>
      <c r="CA115" s="861">
        <v>14733</v>
      </c>
      <c r="CB115" s="861"/>
      <c r="CC115" s="861"/>
      <c r="CD115" s="861"/>
      <c r="CE115" s="861"/>
      <c r="CF115" s="922">
        <v>0.1</v>
      </c>
      <c r="CG115" s="923"/>
      <c r="CH115" s="923"/>
      <c r="CI115" s="923"/>
      <c r="CJ115" s="923"/>
      <c r="CK115" s="978"/>
      <c r="CL115" s="865"/>
      <c r="CM115" s="859" t="s">
        <v>448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99951</v>
      </c>
      <c r="DH115" s="824"/>
      <c r="DI115" s="824"/>
      <c r="DJ115" s="824"/>
      <c r="DK115" s="825"/>
      <c r="DL115" s="826">
        <v>24131</v>
      </c>
      <c r="DM115" s="824"/>
      <c r="DN115" s="824"/>
      <c r="DO115" s="824"/>
      <c r="DP115" s="825"/>
      <c r="DQ115" s="826">
        <v>73079</v>
      </c>
      <c r="DR115" s="824"/>
      <c r="DS115" s="824"/>
      <c r="DT115" s="824"/>
      <c r="DU115" s="825"/>
      <c r="DV115" s="871">
        <v>0.6</v>
      </c>
      <c r="DW115" s="872"/>
      <c r="DX115" s="872"/>
      <c r="DY115" s="872"/>
      <c r="DZ115" s="873"/>
    </row>
    <row r="116" spans="1:130" s="247" customFormat="1" ht="26.25" customHeight="1" x14ac:dyDescent="0.15">
      <c r="A116" s="967"/>
      <c r="B116" s="968"/>
      <c r="C116" s="927" t="s">
        <v>449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432</v>
      </c>
      <c r="AB116" s="824"/>
      <c r="AC116" s="824"/>
      <c r="AD116" s="824"/>
      <c r="AE116" s="825"/>
      <c r="AF116" s="826" t="s">
        <v>432</v>
      </c>
      <c r="AG116" s="824"/>
      <c r="AH116" s="824"/>
      <c r="AI116" s="824"/>
      <c r="AJ116" s="825"/>
      <c r="AK116" s="826" t="s">
        <v>432</v>
      </c>
      <c r="AL116" s="824"/>
      <c r="AM116" s="824"/>
      <c r="AN116" s="824"/>
      <c r="AO116" s="825"/>
      <c r="AP116" s="871" t="s">
        <v>226</v>
      </c>
      <c r="AQ116" s="872"/>
      <c r="AR116" s="872"/>
      <c r="AS116" s="872"/>
      <c r="AT116" s="873"/>
      <c r="AU116" s="983"/>
      <c r="AV116" s="984"/>
      <c r="AW116" s="984"/>
      <c r="AX116" s="984"/>
      <c r="AY116" s="984"/>
      <c r="AZ116" s="910" t="s">
        <v>450</v>
      </c>
      <c r="BA116" s="911"/>
      <c r="BB116" s="911"/>
      <c r="BC116" s="911"/>
      <c r="BD116" s="911"/>
      <c r="BE116" s="911"/>
      <c r="BF116" s="911"/>
      <c r="BG116" s="911"/>
      <c r="BH116" s="911"/>
      <c r="BI116" s="911"/>
      <c r="BJ116" s="911"/>
      <c r="BK116" s="911"/>
      <c r="BL116" s="911"/>
      <c r="BM116" s="911"/>
      <c r="BN116" s="911"/>
      <c r="BO116" s="911"/>
      <c r="BP116" s="912"/>
      <c r="BQ116" s="860" t="s">
        <v>226</v>
      </c>
      <c r="BR116" s="861"/>
      <c r="BS116" s="861"/>
      <c r="BT116" s="861"/>
      <c r="BU116" s="861"/>
      <c r="BV116" s="861" t="s">
        <v>432</v>
      </c>
      <c r="BW116" s="861"/>
      <c r="BX116" s="861"/>
      <c r="BY116" s="861"/>
      <c r="BZ116" s="861"/>
      <c r="CA116" s="861" t="s">
        <v>432</v>
      </c>
      <c r="CB116" s="861"/>
      <c r="CC116" s="861"/>
      <c r="CD116" s="861"/>
      <c r="CE116" s="861"/>
      <c r="CF116" s="922" t="s">
        <v>226</v>
      </c>
      <c r="CG116" s="923"/>
      <c r="CH116" s="923"/>
      <c r="CI116" s="923"/>
      <c r="CJ116" s="923"/>
      <c r="CK116" s="978"/>
      <c r="CL116" s="865"/>
      <c r="CM116" s="868" t="s">
        <v>451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3757</v>
      </c>
      <c r="DH116" s="824"/>
      <c r="DI116" s="824"/>
      <c r="DJ116" s="824"/>
      <c r="DK116" s="825"/>
      <c r="DL116" s="826">
        <v>2586</v>
      </c>
      <c r="DM116" s="824"/>
      <c r="DN116" s="824"/>
      <c r="DO116" s="824"/>
      <c r="DP116" s="825"/>
      <c r="DQ116" s="826" t="s">
        <v>226</v>
      </c>
      <c r="DR116" s="824"/>
      <c r="DS116" s="824"/>
      <c r="DT116" s="824"/>
      <c r="DU116" s="825"/>
      <c r="DV116" s="871" t="s">
        <v>432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452</v>
      </c>
      <c r="Z117" s="950"/>
      <c r="AA117" s="955">
        <v>2580526</v>
      </c>
      <c r="AB117" s="956"/>
      <c r="AC117" s="956"/>
      <c r="AD117" s="956"/>
      <c r="AE117" s="957"/>
      <c r="AF117" s="958">
        <v>2411429</v>
      </c>
      <c r="AG117" s="956"/>
      <c r="AH117" s="956"/>
      <c r="AI117" s="956"/>
      <c r="AJ117" s="957"/>
      <c r="AK117" s="958">
        <v>2279929</v>
      </c>
      <c r="AL117" s="956"/>
      <c r="AM117" s="956"/>
      <c r="AN117" s="956"/>
      <c r="AO117" s="957"/>
      <c r="AP117" s="959"/>
      <c r="AQ117" s="960"/>
      <c r="AR117" s="960"/>
      <c r="AS117" s="960"/>
      <c r="AT117" s="961"/>
      <c r="AU117" s="983"/>
      <c r="AV117" s="984"/>
      <c r="AW117" s="984"/>
      <c r="AX117" s="984"/>
      <c r="AY117" s="984"/>
      <c r="AZ117" s="910" t="s">
        <v>453</v>
      </c>
      <c r="BA117" s="911"/>
      <c r="BB117" s="911"/>
      <c r="BC117" s="911"/>
      <c r="BD117" s="911"/>
      <c r="BE117" s="911"/>
      <c r="BF117" s="911"/>
      <c r="BG117" s="911"/>
      <c r="BH117" s="911"/>
      <c r="BI117" s="911"/>
      <c r="BJ117" s="911"/>
      <c r="BK117" s="911"/>
      <c r="BL117" s="911"/>
      <c r="BM117" s="911"/>
      <c r="BN117" s="911"/>
      <c r="BO117" s="911"/>
      <c r="BP117" s="912"/>
      <c r="BQ117" s="860" t="s">
        <v>226</v>
      </c>
      <c r="BR117" s="861"/>
      <c r="BS117" s="861"/>
      <c r="BT117" s="861"/>
      <c r="BU117" s="861"/>
      <c r="BV117" s="861" t="s">
        <v>226</v>
      </c>
      <c r="BW117" s="861"/>
      <c r="BX117" s="861"/>
      <c r="BY117" s="861"/>
      <c r="BZ117" s="861"/>
      <c r="CA117" s="861" t="s">
        <v>226</v>
      </c>
      <c r="CB117" s="861"/>
      <c r="CC117" s="861"/>
      <c r="CD117" s="861"/>
      <c r="CE117" s="861"/>
      <c r="CF117" s="922" t="s">
        <v>454</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454</v>
      </c>
      <c r="DH117" s="824"/>
      <c r="DI117" s="824"/>
      <c r="DJ117" s="824"/>
      <c r="DK117" s="825"/>
      <c r="DL117" s="826" t="s">
        <v>226</v>
      </c>
      <c r="DM117" s="824"/>
      <c r="DN117" s="824"/>
      <c r="DO117" s="824"/>
      <c r="DP117" s="825"/>
      <c r="DQ117" s="826" t="s">
        <v>226</v>
      </c>
      <c r="DR117" s="824"/>
      <c r="DS117" s="824"/>
      <c r="DT117" s="824"/>
      <c r="DU117" s="825"/>
      <c r="DV117" s="871" t="s">
        <v>226</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309</v>
      </c>
      <c r="AG118" s="949"/>
      <c r="AH118" s="949"/>
      <c r="AI118" s="949"/>
      <c r="AJ118" s="950"/>
      <c r="AK118" s="951" t="s">
        <v>308</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226</v>
      </c>
      <c r="BR118" s="892"/>
      <c r="BS118" s="892"/>
      <c r="BT118" s="892"/>
      <c r="BU118" s="892"/>
      <c r="BV118" s="892" t="s">
        <v>226</v>
      </c>
      <c r="BW118" s="892"/>
      <c r="BX118" s="892"/>
      <c r="BY118" s="892"/>
      <c r="BZ118" s="892"/>
      <c r="CA118" s="892" t="s">
        <v>226</v>
      </c>
      <c r="CB118" s="892"/>
      <c r="CC118" s="892"/>
      <c r="CD118" s="892"/>
      <c r="CE118" s="892"/>
      <c r="CF118" s="922" t="s">
        <v>226</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v>13874</v>
      </c>
      <c r="DH118" s="824"/>
      <c r="DI118" s="824"/>
      <c r="DJ118" s="824"/>
      <c r="DK118" s="825"/>
      <c r="DL118" s="826">
        <v>11954</v>
      </c>
      <c r="DM118" s="824"/>
      <c r="DN118" s="824"/>
      <c r="DO118" s="824"/>
      <c r="DP118" s="825"/>
      <c r="DQ118" s="826">
        <v>10180</v>
      </c>
      <c r="DR118" s="824"/>
      <c r="DS118" s="824"/>
      <c r="DT118" s="824"/>
      <c r="DU118" s="825"/>
      <c r="DV118" s="871">
        <v>0.1</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226</v>
      </c>
      <c r="AB119" s="942"/>
      <c r="AC119" s="942"/>
      <c r="AD119" s="942"/>
      <c r="AE119" s="943"/>
      <c r="AF119" s="944" t="s">
        <v>226</v>
      </c>
      <c r="AG119" s="942"/>
      <c r="AH119" s="942"/>
      <c r="AI119" s="942"/>
      <c r="AJ119" s="943"/>
      <c r="AK119" s="944" t="s">
        <v>226</v>
      </c>
      <c r="AL119" s="942"/>
      <c r="AM119" s="942"/>
      <c r="AN119" s="942"/>
      <c r="AO119" s="943"/>
      <c r="AP119" s="945" t="s">
        <v>226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458</v>
      </c>
      <c r="BP119" s="925"/>
      <c r="BQ119" s="929">
        <v>30174215</v>
      </c>
      <c r="BR119" s="892"/>
      <c r="BS119" s="892"/>
      <c r="BT119" s="892"/>
      <c r="BU119" s="892"/>
      <c r="BV119" s="892">
        <v>28605381</v>
      </c>
      <c r="BW119" s="892"/>
      <c r="BX119" s="892"/>
      <c r="BY119" s="892"/>
      <c r="BZ119" s="892"/>
      <c r="CA119" s="892">
        <v>28138111</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226</v>
      </c>
      <c r="DH119" s="807"/>
      <c r="DI119" s="807"/>
      <c r="DJ119" s="807"/>
      <c r="DK119" s="808"/>
      <c r="DL119" s="809" t="s">
        <v>226</v>
      </c>
      <c r="DM119" s="807"/>
      <c r="DN119" s="807"/>
      <c r="DO119" s="807"/>
      <c r="DP119" s="808"/>
      <c r="DQ119" s="809" t="s">
        <v>226</v>
      </c>
      <c r="DR119" s="807"/>
      <c r="DS119" s="807"/>
      <c r="DT119" s="807"/>
      <c r="DU119" s="808"/>
      <c r="DV119" s="895" t="s">
        <v>226</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226</v>
      </c>
      <c r="AB120" s="824"/>
      <c r="AC120" s="824"/>
      <c r="AD120" s="824"/>
      <c r="AE120" s="825"/>
      <c r="AF120" s="826" t="s">
        <v>226</v>
      </c>
      <c r="AG120" s="824"/>
      <c r="AH120" s="824"/>
      <c r="AI120" s="824"/>
      <c r="AJ120" s="825"/>
      <c r="AK120" s="826" t="s">
        <v>226</v>
      </c>
      <c r="AL120" s="824"/>
      <c r="AM120" s="824"/>
      <c r="AN120" s="824"/>
      <c r="AO120" s="825"/>
      <c r="AP120" s="871" t="s">
        <v>226</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5426060</v>
      </c>
      <c r="BR120" s="889"/>
      <c r="BS120" s="889"/>
      <c r="BT120" s="889"/>
      <c r="BU120" s="889"/>
      <c r="BV120" s="889">
        <v>5784199</v>
      </c>
      <c r="BW120" s="889"/>
      <c r="BX120" s="889"/>
      <c r="BY120" s="889"/>
      <c r="BZ120" s="889"/>
      <c r="CA120" s="889">
        <v>6138113</v>
      </c>
      <c r="CB120" s="889"/>
      <c r="CC120" s="889"/>
      <c r="CD120" s="889"/>
      <c r="CE120" s="889"/>
      <c r="CF120" s="913">
        <v>49.7</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t="s">
        <v>226</v>
      </c>
      <c r="DH120" s="889"/>
      <c r="DI120" s="889"/>
      <c r="DJ120" s="889"/>
      <c r="DK120" s="889"/>
      <c r="DL120" s="889">
        <v>7701068</v>
      </c>
      <c r="DM120" s="889"/>
      <c r="DN120" s="889"/>
      <c r="DO120" s="889"/>
      <c r="DP120" s="889"/>
      <c r="DQ120" s="889">
        <v>7237729</v>
      </c>
      <c r="DR120" s="889"/>
      <c r="DS120" s="889"/>
      <c r="DT120" s="889"/>
      <c r="DU120" s="889"/>
      <c r="DV120" s="890">
        <v>58.7</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34673</v>
      </c>
      <c r="AB121" s="824"/>
      <c r="AC121" s="824"/>
      <c r="AD121" s="824"/>
      <c r="AE121" s="825"/>
      <c r="AF121" s="826">
        <v>34675</v>
      </c>
      <c r="AG121" s="824"/>
      <c r="AH121" s="824"/>
      <c r="AI121" s="824"/>
      <c r="AJ121" s="825"/>
      <c r="AK121" s="826">
        <v>34675</v>
      </c>
      <c r="AL121" s="824"/>
      <c r="AM121" s="824"/>
      <c r="AN121" s="824"/>
      <c r="AO121" s="825"/>
      <c r="AP121" s="871">
        <v>0.3</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4643316</v>
      </c>
      <c r="BR121" s="861"/>
      <c r="BS121" s="861"/>
      <c r="BT121" s="861"/>
      <c r="BU121" s="861"/>
      <c r="BV121" s="861">
        <v>5742785</v>
      </c>
      <c r="BW121" s="861"/>
      <c r="BX121" s="861"/>
      <c r="BY121" s="861"/>
      <c r="BZ121" s="861"/>
      <c r="CA121" s="861">
        <v>4577067</v>
      </c>
      <c r="CB121" s="861"/>
      <c r="CC121" s="861"/>
      <c r="CD121" s="861"/>
      <c r="CE121" s="861"/>
      <c r="CF121" s="922">
        <v>37.1</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767872</v>
      </c>
      <c r="DH121" s="861"/>
      <c r="DI121" s="861"/>
      <c r="DJ121" s="861"/>
      <c r="DK121" s="861"/>
      <c r="DL121" s="861">
        <v>588991</v>
      </c>
      <c r="DM121" s="861"/>
      <c r="DN121" s="861"/>
      <c r="DO121" s="861"/>
      <c r="DP121" s="861"/>
      <c r="DQ121" s="861">
        <v>486324</v>
      </c>
      <c r="DR121" s="861"/>
      <c r="DS121" s="861"/>
      <c r="DT121" s="861"/>
      <c r="DU121" s="861"/>
      <c r="DV121" s="838">
        <v>3.9</v>
      </c>
      <c r="DW121" s="838"/>
      <c r="DX121" s="838"/>
      <c r="DY121" s="838"/>
      <c r="DZ121" s="839"/>
    </row>
    <row r="122" spans="1:130" s="247" customFormat="1" ht="26.25" customHeight="1" x14ac:dyDescent="0.15">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226</v>
      </c>
      <c r="AB122" s="824"/>
      <c r="AC122" s="824"/>
      <c r="AD122" s="824"/>
      <c r="AE122" s="825"/>
      <c r="AF122" s="826" t="s">
        <v>226</v>
      </c>
      <c r="AG122" s="824"/>
      <c r="AH122" s="824"/>
      <c r="AI122" s="824"/>
      <c r="AJ122" s="825"/>
      <c r="AK122" s="826" t="s">
        <v>226</v>
      </c>
      <c r="AL122" s="824"/>
      <c r="AM122" s="824"/>
      <c r="AN122" s="824"/>
      <c r="AO122" s="825"/>
      <c r="AP122" s="871" t="s">
        <v>226</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16916344</v>
      </c>
      <c r="BR122" s="892"/>
      <c r="BS122" s="892"/>
      <c r="BT122" s="892"/>
      <c r="BU122" s="892"/>
      <c r="BV122" s="892">
        <v>14586101</v>
      </c>
      <c r="BW122" s="892"/>
      <c r="BX122" s="892"/>
      <c r="BY122" s="892"/>
      <c r="BZ122" s="892"/>
      <c r="CA122" s="892">
        <v>15020684</v>
      </c>
      <c r="CB122" s="892"/>
      <c r="CC122" s="892"/>
      <c r="CD122" s="892"/>
      <c r="CE122" s="892"/>
      <c r="CF122" s="893">
        <v>121.7</v>
      </c>
      <c r="CG122" s="894"/>
      <c r="CH122" s="894"/>
      <c r="CI122" s="894"/>
      <c r="CJ122" s="894"/>
      <c r="CK122" s="916"/>
      <c r="CL122" s="902"/>
      <c r="CM122" s="902"/>
      <c r="CN122" s="902"/>
      <c r="CO122" s="903"/>
      <c r="CP122" s="882" t="s">
        <v>408</v>
      </c>
      <c r="CQ122" s="883"/>
      <c r="CR122" s="883"/>
      <c r="CS122" s="883"/>
      <c r="CT122" s="883"/>
      <c r="CU122" s="883"/>
      <c r="CV122" s="883"/>
      <c r="CW122" s="883"/>
      <c r="CX122" s="883"/>
      <c r="CY122" s="883"/>
      <c r="CZ122" s="883"/>
      <c r="DA122" s="883"/>
      <c r="DB122" s="883"/>
      <c r="DC122" s="883"/>
      <c r="DD122" s="883"/>
      <c r="DE122" s="883"/>
      <c r="DF122" s="884"/>
      <c r="DG122" s="860" t="s">
        <v>454</v>
      </c>
      <c r="DH122" s="861"/>
      <c r="DI122" s="861"/>
      <c r="DJ122" s="861"/>
      <c r="DK122" s="861"/>
      <c r="DL122" s="861" t="s">
        <v>226</v>
      </c>
      <c r="DM122" s="861"/>
      <c r="DN122" s="861"/>
      <c r="DO122" s="861"/>
      <c r="DP122" s="861"/>
      <c r="DQ122" s="861" t="s">
        <v>226</v>
      </c>
      <c r="DR122" s="861"/>
      <c r="DS122" s="861"/>
      <c r="DT122" s="861"/>
      <c r="DU122" s="861"/>
      <c r="DV122" s="838" t="s">
        <v>226</v>
      </c>
      <c r="DW122" s="838"/>
      <c r="DX122" s="838"/>
      <c r="DY122" s="838"/>
      <c r="DZ122" s="839"/>
    </row>
    <row r="123" spans="1:130" s="247" customFormat="1" ht="26.25" customHeight="1" x14ac:dyDescent="0.15">
      <c r="A123" s="864"/>
      <c r="B123" s="865"/>
      <c r="C123" s="868" t="s">
        <v>451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1192</v>
      </c>
      <c r="AB123" s="824"/>
      <c r="AC123" s="824"/>
      <c r="AD123" s="824"/>
      <c r="AE123" s="825"/>
      <c r="AF123" s="826">
        <v>1171</v>
      </c>
      <c r="AG123" s="824"/>
      <c r="AH123" s="824"/>
      <c r="AI123" s="824"/>
      <c r="AJ123" s="825"/>
      <c r="AK123" s="826">
        <v>1149</v>
      </c>
      <c r="AL123" s="824"/>
      <c r="AM123" s="824"/>
      <c r="AN123" s="824"/>
      <c r="AO123" s="825"/>
      <c r="AP123" s="871">
        <v>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467</v>
      </c>
      <c r="BP123" s="925"/>
      <c r="BQ123" s="879">
        <v>26985720</v>
      </c>
      <c r="BR123" s="880"/>
      <c r="BS123" s="880"/>
      <c r="BT123" s="880"/>
      <c r="BU123" s="880"/>
      <c r="BV123" s="880">
        <v>26113085</v>
      </c>
      <c r="BW123" s="880"/>
      <c r="BX123" s="880"/>
      <c r="BY123" s="880"/>
      <c r="BZ123" s="880"/>
      <c r="CA123" s="880">
        <v>25735864</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226</v>
      </c>
      <c r="AB124" s="824"/>
      <c r="AC124" s="824"/>
      <c r="AD124" s="824"/>
      <c r="AE124" s="825"/>
      <c r="AF124" s="826" t="s">
        <v>226</v>
      </c>
      <c r="AG124" s="824"/>
      <c r="AH124" s="824"/>
      <c r="AI124" s="824"/>
      <c r="AJ124" s="825"/>
      <c r="AK124" s="826" t="s">
        <v>226</v>
      </c>
      <c r="AL124" s="824"/>
      <c r="AM124" s="824"/>
      <c r="AN124" s="824"/>
      <c r="AO124" s="825"/>
      <c r="AP124" s="871" t="s">
        <v>226</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25.8</v>
      </c>
      <c r="BR124" s="878"/>
      <c r="BS124" s="878"/>
      <c r="BT124" s="878"/>
      <c r="BU124" s="878"/>
      <c r="BV124" s="878">
        <v>20.100000000000001</v>
      </c>
      <c r="BW124" s="878"/>
      <c r="BX124" s="878"/>
      <c r="BY124" s="878"/>
      <c r="BZ124" s="878"/>
      <c r="CA124" s="878">
        <v>19.399999999999999</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v>8225981</v>
      </c>
      <c r="DH124" s="807"/>
      <c r="DI124" s="807"/>
      <c r="DJ124" s="807"/>
      <c r="DK124" s="808"/>
      <c r="DL124" s="809" t="s">
        <v>226</v>
      </c>
      <c r="DM124" s="807"/>
      <c r="DN124" s="807"/>
      <c r="DO124" s="807"/>
      <c r="DP124" s="808"/>
      <c r="DQ124" s="809" t="s">
        <v>226</v>
      </c>
      <c r="DR124" s="807"/>
      <c r="DS124" s="807"/>
      <c r="DT124" s="807"/>
      <c r="DU124" s="808"/>
      <c r="DV124" s="895" t="s">
        <v>226</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226</v>
      </c>
      <c r="AB125" s="824"/>
      <c r="AC125" s="824"/>
      <c r="AD125" s="824"/>
      <c r="AE125" s="825"/>
      <c r="AF125" s="826" t="s">
        <v>226</v>
      </c>
      <c r="AG125" s="824"/>
      <c r="AH125" s="824"/>
      <c r="AI125" s="824"/>
      <c r="AJ125" s="825"/>
      <c r="AK125" s="826" t="s">
        <v>226</v>
      </c>
      <c r="AL125" s="824"/>
      <c r="AM125" s="824"/>
      <c r="AN125" s="824"/>
      <c r="AO125" s="825"/>
      <c r="AP125" s="871" t="s">
        <v>226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454</v>
      </c>
      <c r="DH125" s="889"/>
      <c r="DI125" s="889"/>
      <c r="DJ125" s="889"/>
      <c r="DK125" s="889"/>
      <c r="DL125" s="889" t="s">
        <v>226</v>
      </c>
      <c r="DM125" s="889"/>
      <c r="DN125" s="889"/>
      <c r="DO125" s="889"/>
      <c r="DP125" s="889"/>
      <c r="DQ125" s="889" t="s">
        <v>226</v>
      </c>
      <c r="DR125" s="889"/>
      <c r="DS125" s="889"/>
      <c r="DT125" s="889"/>
      <c r="DU125" s="889"/>
      <c r="DV125" s="890" t="s">
        <v>226</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226</v>
      </c>
      <c r="AB126" s="824"/>
      <c r="AC126" s="824"/>
      <c r="AD126" s="824"/>
      <c r="AE126" s="825"/>
      <c r="AF126" s="826" t="s">
        <v>226</v>
      </c>
      <c r="AG126" s="824"/>
      <c r="AH126" s="824"/>
      <c r="AI126" s="824"/>
      <c r="AJ126" s="825"/>
      <c r="AK126" s="826" t="s">
        <v>226</v>
      </c>
      <c r="AL126" s="824"/>
      <c r="AM126" s="824"/>
      <c r="AN126" s="824"/>
      <c r="AO126" s="825"/>
      <c r="AP126" s="871" t="s">
        <v>226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v>74563</v>
      </c>
      <c r="DH126" s="861"/>
      <c r="DI126" s="861"/>
      <c r="DJ126" s="861"/>
      <c r="DK126" s="861"/>
      <c r="DL126" s="861">
        <v>75384</v>
      </c>
      <c r="DM126" s="861"/>
      <c r="DN126" s="861"/>
      <c r="DO126" s="861"/>
      <c r="DP126" s="861"/>
      <c r="DQ126" s="861">
        <v>14733</v>
      </c>
      <c r="DR126" s="861"/>
      <c r="DS126" s="861"/>
      <c r="DT126" s="861"/>
      <c r="DU126" s="861"/>
      <c r="DV126" s="838">
        <v>0.1</v>
      </c>
      <c r="DW126" s="838"/>
      <c r="DX126" s="838"/>
      <c r="DY126" s="838"/>
      <c r="DZ126" s="839"/>
    </row>
    <row r="127" spans="1:130" s="247" customFormat="1" ht="26.25" customHeight="1" x14ac:dyDescent="0.15">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2067</v>
      </c>
      <c r="AB127" s="824"/>
      <c r="AC127" s="824"/>
      <c r="AD127" s="824"/>
      <c r="AE127" s="825"/>
      <c r="AF127" s="826">
        <v>1920</v>
      </c>
      <c r="AG127" s="824"/>
      <c r="AH127" s="824"/>
      <c r="AI127" s="824"/>
      <c r="AJ127" s="825"/>
      <c r="AK127" s="826">
        <v>1774</v>
      </c>
      <c r="AL127" s="824"/>
      <c r="AM127" s="824"/>
      <c r="AN127" s="824"/>
      <c r="AO127" s="825"/>
      <c r="AP127" s="871">
        <v>0</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226</v>
      </c>
      <c r="DH127" s="861"/>
      <c r="DI127" s="861"/>
      <c r="DJ127" s="861"/>
      <c r="DK127" s="861"/>
      <c r="DL127" s="861" t="s">
        <v>454</v>
      </c>
      <c r="DM127" s="861"/>
      <c r="DN127" s="861"/>
      <c r="DO127" s="861"/>
      <c r="DP127" s="861"/>
      <c r="DQ127" s="861" t="s">
        <v>226</v>
      </c>
      <c r="DR127" s="861"/>
      <c r="DS127" s="861"/>
      <c r="DT127" s="861"/>
      <c r="DU127" s="861"/>
      <c r="DV127" s="838" t="s">
        <v>454</v>
      </c>
      <c r="DW127" s="838"/>
      <c r="DX127" s="838"/>
      <c r="DY127" s="838"/>
      <c r="DZ127" s="839"/>
    </row>
    <row r="128" spans="1:130" s="247" customFormat="1" ht="26.25" customHeight="1" thickBot="1" x14ac:dyDescent="0.2">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384533</v>
      </c>
      <c r="AB128" s="845"/>
      <c r="AC128" s="845"/>
      <c r="AD128" s="845"/>
      <c r="AE128" s="846"/>
      <c r="AF128" s="847">
        <v>406303</v>
      </c>
      <c r="AG128" s="845"/>
      <c r="AH128" s="845"/>
      <c r="AI128" s="845"/>
      <c r="AJ128" s="846"/>
      <c r="AK128" s="847">
        <v>308246</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226</v>
      </c>
      <c r="BG128" s="831"/>
      <c r="BH128" s="831"/>
      <c r="BI128" s="831"/>
      <c r="BJ128" s="831"/>
      <c r="BK128" s="831"/>
      <c r="BL128" s="854"/>
      <c r="BM128" s="830">
        <v>12.89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226</v>
      </c>
      <c r="DH128" s="835"/>
      <c r="DI128" s="835"/>
      <c r="DJ128" s="835"/>
      <c r="DK128" s="835"/>
      <c r="DL128" s="835" t="s">
        <v>226</v>
      </c>
      <c r="DM128" s="835"/>
      <c r="DN128" s="835"/>
      <c r="DO128" s="835"/>
      <c r="DP128" s="835"/>
      <c r="DQ128" s="835" t="s">
        <v>226</v>
      </c>
      <c r="DR128" s="835"/>
      <c r="DS128" s="835"/>
      <c r="DT128" s="835"/>
      <c r="DU128" s="835"/>
      <c r="DV128" s="836" t="s">
        <v>226</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13763145</v>
      </c>
      <c r="AB129" s="824"/>
      <c r="AC129" s="824"/>
      <c r="AD129" s="824"/>
      <c r="AE129" s="825"/>
      <c r="AF129" s="826">
        <v>13813539</v>
      </c>
      <c r="AG129" s="824"/>
      <c r="AH129" s="824"/>
      <c r="AI129" s="824"/>
      <c r="AJ129" s="825"/>
      <c r="AK129" s="826">
        <v>13668344</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226</v>
      </c>
      <c r="BG129" s="814"/>
      <c r="BH129" s="814"/>
      <c r="BI129" s="814"/>
      <c r="BJ129" s="814"/>
      <c r="BK129" s="814"/>
      <c r="BL129" s="815"/>
      <c r="BM129" s="813">
        <v>17.89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486</v>
      </c>
      <c r="X130" s="821"/>
      <c r="Y130" s="821"/>
      <c r="Z130" s="822"/>
      <c r="AA130" s="823">
        <v>1441414</v>
      </c>
      <c r="AB130" s="824"/>
      <c r="AC130" s="824"/>
      <c r="AD130" s="824"/>
      <c r="AE130" s="825"/>
      <c r="AF130" s="826">
        <v>1415727</v>
      </c>
      <c r="AG130" s="824"/>
      <c r="AH130" s="824"/>
      <c r="AI130" s="824"/>
      <c r="AJ130" s="825"/>
      <c r="AK130" s="826">
        <v>1330106</v>
      </c>
      <c r="AL130" s="824"/>
      <c r="AM130" s="824"/>
      <c r="AN130" s="824"/>
      <c r="AO130" s="825"/>
      <c r="AP130" s="827"/>
      <c r="AQ130" s="828"/>
      <c r="AR130" s="828"/>
      <c r="AS130" s="828"/>
      <c r="AT130" s="829"/>
      <c r="AU130" s="285"/>
      <c r="AV130" s="285"/>
      <c r="AW130" s="285"/>
      <c r="AX130" s="793" t="s">
        <v>487</v>
      </c>
      <c r="AY130" s="794"/>
      <c r="AZ130" s="794"/>
      <c r="BA130" s="794"/>
      <c r="BB130" s="794"/>
      <c r="BC130" s="794"/>
      <c r="BD130" s="794"/>
      <c r="BE130" s="795"/>
      <c r="BF130" s="796">
        <v>5.3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488</v>
      </c>
      <c r="X131" s="804"/>
      <c r="Y131" s="804"/>
      <c r="Z131" s="805"/>
      <c r="AA131" s="806">
        <v>12321731</v>
      </c>
      <c r="AB131" s="807"/>
      <c r="AC131" s="807"/>
      <c r="AD131" s="807"/>
      <c r="AE131" s="808"/>
      <c r="AF131" s="809">
        <v>12397812</v>
      </c>
      <c r="AG131" s="807"/>
      <c r="AH131" s="807"/>
      <c r="AI131" s="807"/>
      <c r="AJ131" s="808"/>
      <c r="AK131" s="809">
        <v>12338238</v>
      </c>
      <c r="AL131" s="807"/>
      <c r="AM131" s="807"/>
      <c r="AN131" s="807"/>
      <c r="AO131" s="808"/>
      <c r="AP131" s="810"/>
      <c r="AQ131" s="811"/>
      <c r="AR131" s="811"/>
      <c r="AS131" s="811"/>
      <c r="AT131" s="812"/>
      <c r="AU131" s="285"/>
      <c r="AV131" s="285"/>
      <c r="AW131" s="285"/>
      <c r="AX131" s="771" t="s">
        <v>489</v>
      </c>
      <c r="AY131" s="772"/>
      <c r="AZ131" s="772"/>
      <c r="BA131" s="772"/>
      <c r="BB131" s="772"/>
      <c r="BC131" s="772"/>
      <c r="BD131" s="772"/>
      <c r="BE131" s="773"/>
      <c r="BF131" s="774">
        <v>19.399999999999999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491</v>
      </c>
      <c r="W132" s="784"/>
      <c r="X132" s="784"/>
      <c r="Y132" s="784"/>
      <c r="Z132" s="785"/>
      <c r="AA132" s="786">
        <v>6.1239691079999998</v>
      </c>
      <c r="AB132" s="787"/>
      <c r="AC132" s="787"/>
      <c r="AD132" s="787"/>
      <c r="AE132" s="788"/>
      <c r="AF132" s="789">
        <v>4.7540566030000004</v>
      </c>
      <c r="AG132" s="787"/>
      <c r="AH132" s="787"/>
      <c r="AI132" s="787"/>
      <c r="AJ132" s="788"/>
      <c r="AK132" s="789">
        <v>5.199908647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492</v>
      </c>
      <c r="W133" s="763"/>
      <c r="X133" s="763"/>
      <c r="Y133" s="763"/>
      <c r="Z133" s="764"/>
      <c r="AA133" s="765">
        <v>6.4</v>
      </c>
      <c r="AB133" s="766"/>
      <c r="AC133" s="766"/>
      <c r="AD133" s="766"/>
      <c r="AE133" s="767"/>
      <c r="AF133" s="765">
        <v>5.6</v>
      </c>
      <c r="AG133" s="766"/>
      <c r="AH133" s="766"/>
      <c r="AI133" s="766"/>
      <c r="AJ133" s="767"/>
      <c r="AK133" s="765">
        <v>5.3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uMdhtGnWrftNNsJoAtCdvCuTKVCBekik8i5d50tCdAuoVR0Z8zdzf2PDbFRjJrLVCgynX25H9h92LqTQjixAQ==" saltValue="8v0Nl1Az0aVvnsZ/00OG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xoErPwv3g1ExNgK41HAF+80AtFumcvPJye8htBOOQOpuDV/4cgB5rJYcs0i3w8TVU9YWagWknYJ3Dy+FKETFA==" saltValue="+s6GeVI2f8iy5u0lbnzp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sxCzBHRzh2FCsl/F+qL2zZkKODDby0hApShgmbbo2L5vqg3DFgoLLLvWyAiwd0ooLT9GJxCRBz0w44J4KP7/Q==" saltValue="lcpnFnxEC0nD2bmGrOvI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501</v>
      </c>
      <c r="AL9" s="1195"/>
      <c r="AM9" s="1195"/>
      <c r="AN9" s="1196"/>
      <c r="AO9" s="313">
        <v>4097379</v>
      </c>
      <c r="AP9" s="313">
        <v>68683</v>
      </c>
      <c r="AQ9" s="314">
        <v>63299</v>
      </c>
      <c r="AR9" s="315">
        <v>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502</v>
      </c>
      <c r="AL10" s="1195"/>
      <c r="AM10" s="1195"/>
      <c r="AN10" s="1196"/>
      <c r="AO10" s="316">
        <v>57680</v>
      </c>
      <c r="AP10" s="316">
        <v>967</v>
      </c>
      <c r="AQ10" s="317">
        <v>6012</v>
      </c>
      <c r="AR10" s="318">
        <v>-83.9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503</v>
      </c>
      <c r="AL11" s="1195"/>
      <c r="AM11" s="1195"/>
      <c r="AN11" s="1196"/>
      <c r="AO11" s="316">
        <v>18105</v>
      </c>
      <c r="AP11" s="316">
        <v>303</v>
      </c>
      <c r="AQ11" s="317">
        <v>6006</v>
      </c>
      <c r="AR11" s="318">
        <v>-95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504</v>
      </c>
      <c r="AL12" s="1195"/>
      <c r="AM12" s="1195"/>
      <c r="AN12" s="1196"/>
      <c r="AO12" s="316">
        <v>262090</v>
      </c>
      <c r="AP12" s="316">
        <v>4393</v>
      </c>
      <c r="AQ12" s="317">
        <v>1513</v>
      </c>
      <c r="AR12" s="318">
        <v>190.4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505</v>
      </c>
      <c r="AL13" s="1195"/>
      <c r="AM13" s="1195"/>
      <c r="AN13" s="1196"/>
      <c r="AO13" s="316" t="s">
        <v>506</v>
      </c>
      <c r="AP13" s="316" t="s">
        <v>506</v>
      </c>
      <c r="AQ13" s="317">
        <v>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507</v>
      </c>
      <c r="AL14" s="1195"/>
      <c r="AM14" s="1195"/>
      <c r="AN14" s="1196"/>
      <c r="AO14" s="316">
        <v>154380</v>
      </c>
      <c r="AP14" s="316">
        <v>2588</v>
      </c>
      <c r="AQ14" s="317">
        <v>2299</v>
      </c>
      <c r="AR14" s="318">
        <v>12.6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508</v>
      </c>
      <c r="AL15" s="1195"/>
      <c r="AM15" s="1195"/>
      <c r="AN15" s="1196"/>
      <c r="AO15" s="316">
        <v>129123</v>
      </c>
      <c r="AP15" s="316">
        <v>2164</v>
      </c>
      <c r="AQ15" s="317">
        <v>1728</v>
      </c>
      <c r="AR15" s="318">
        <v>25.2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509</v>
      </c>
      <c r="AL16" s="1198"/>
      <c r="AM16" s="1198"/>
      <c r="AN16" s="1199"/>
      <c r="AO16" s="316">
        <v>-280593</v>
      </c>
      <c r="AP16" s="316">
        <v>-4704</v>
      </c>
      <c r="AQ16" s="317">
        <v>-4986</v>
      </c>
      <c r="AR16" s="318">
        <v>-5.7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187</v>
      </c>
      <c r="AL17" s="1198"/>
      <c r="AM17" s="1198"/>
      <c r="AN17" s="1199"/>
      <c r="AO17" s="316">
        <v>4438164</v>
      </c>
      <c r="AP17" s="316">
        <v>74396</v>
      </c>
      <c r="AQ17" s="317">
        <v>75877</v>
      </c>
      <c r="AR17" s="318">
        <v>-2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514</v>
      </c>
      <c r="AL21" s="1192"/>
      <c r="AM21" s="1192"/>
      <c r="AN21" s="1193"/>
      <c r="AO21" s="328">
        <v>8.0299999999999994</v>
      </c>
      <c r="AP21" s="329">
        <v>7.41</v>
      </c>
      <c r="AQ21" s="330">
        <v>0.62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515</v>
      </c>
      <c r="AL22" s="1192"/>
      <c r="AM22" s="1192"/>
      <c r="AN22" s="1193"/>
      <c r="AO22" s="333">
        <v>102.4</v>
      </c>
      <c r="AP22" s="334">
        <v>98.4</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519</v>
      </c>
      <c r="AL32" s="1183"/>
      <c r="AM32" s="1183"/>
      <c r="AN32" s="1184"/>
      <c r="AO32" s="343">
        <v>1607458</v>
      </c>
      <c r="AP32" s="343">
        <v>26945</v>
      </c>
      <c r="AQ32" s="344">
        <v>39476</v>
      </c>
      <c r="AR32" s="345">
        <v>-31.7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520</v>
      </c>
      <c r="AL33" s="1183"/>
      <c r="AM33" s="1183"/>
      <c r="AN33" s="1184"/>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521</v>
      </c>
      <c r="AL34" s="1183"/>
      <c r="AM34" s="1183"/>
      <c r="AN34" s="1184"/>
      <c r="AO34" s="343" t="s">
        <v>506</v>
      </c>
      <c r="AP34" s="343" t="s">
        <v>506</v>
      </c>
      <c r="AQ34" s="344">
        <v>57</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522</v>
      </c>
      <c r="AL35" s="1183"/>
      <c r="AM35" s="1183"/>
      <c r="AN35" s="1184"/>
      <c r="AO35" s="343">
        <v>633115</v>
      </c>
      <c r="AP35" s="343">
        <v>10613</v>
      </c>
      <c r="AQ35" s="344">
        <v>13586</v>
      </c>
      <c r="AR35" s="345">
        <v>-21.9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523</v>
      </c>
      <c r="AL36" s="1183"/>
      <c r="AM36" s="1183"/>
      <c r="AN36" s="1184"/>
      <c r="AO36" s="343">
        <v>1758</v>
      </c>
      <c r="AP36" s="343">
        <v>29</v>
      </c>
      <c r="AQ36" s="344">
        <v>1761</v>
      </c>
      <c r="AR36" s="345">
        <v>-98.4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524</v>
      </c>
      <c r="AL37" s="1183"/>
      <c r="AM37" s="1183"/>
      <c r="AN37" s="1184"/>
      <c r="AO37" s="343">
        <v>37598</v>
      </c>
      <c r="AP37" s="343">
        <v>630</v>
      </c>
      <c r="AQ37" s="344">
        <v>609</v>
      </c>
      <c r="AR37" s="345">
        <v>3.4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525</v>
      </c>
      <c r="AL38" s="1186"/>
      <c r="AM38" s="1186"/>
      <c r="AN38" s="1187"/>
      <c r="AO38" s="346" t="s">
        <v>506</v>
      </c>
      <c r="AP38" s="346" t="s">
        <v>506</v>
      </c>
      <c r="AQ38" s="347">
        <v>1</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526</v>
      </c>
      <c r="AL39" s="1186"/>
      <c r="AM39" s="1186"/>
      <c r="AN39" s="1187"/>
      <c r="AO39" s="343">
        <v>-308246</v>
      </c>
      <c r="AP39" s="343">
        <v>-5167</v>
      </c>
      <c r="AQ39" s="344">
        <v>-5546</v>
      </c>
      <c r="AR39" s="345">
        <v>-6.8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527</v>
      </c>
      <c r="AL40" s="1183"/>
      <c r="AM40" s="1183"/>
      <c r="AN40" s="1184"/>
      <c r="AO40" s="343">
        <v>-1330106</v>
      </c>
      <c r="AP40" s="343">
        <v>-22296</v>
      </c>
      <c r="AQ40" s="344">
        <v>-36890</v>
      </c>
      <c r="AR40" s="345">
        <v>-39.6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300</v>
      </c>
      <c r="AL41" s="1189"/>
      <c r="AM41" s="1189"/>
      <c r="AN41" s="1190"/>
      <c r="AO41" s="343">
        <v>641577</v>
      </c>
      <c r="AP41" s="343">
        <v>10755</v>
      </c>
      <c r="AQ41" s="344">
        <v>13053</v>
      </c>
      <c r="AR41" s="345">
        <v>-17.600000000000001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496</v>
      </c>
      <c r="AN49" s="1177" t="s">
        <v>531</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2289712</v>
      </c>
      <c r="AN51" s="365">
        <v>37595</v>
      </c>
      <c r="AO51" s="366">
        <v>-47.3</v>
      </c>
      <c r="AP51" s="367">
        <v>54227</v>
      </c>
      <c r="AQ51" s="368">
        <v>-17.8</v>
      </c>
      <c r="AR51" s="369">
        <v>-29.5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1182156</v>
      </c>
      <c r="AN52" s="373">
        <v>19410</v>
      </c>
      <c r="AO52" s="374">
        <v>-21.8</v>
      </c>
      <c r="AP52" s="375">
        <v>29694</v>
      </c>
      <c r="AQ52" s="376">
        <v>-18.600000000000001</v>
      </c>
      <c r="AR52" s="377">
        <v>-3.2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2727029</v>
      </c>
      <c r="AN53" s="365">
        <v>45177</v>
      </c>
      <c r="AO53" s="366">
        <v>20.2</v>
      </c>
      <c r="AP53" s="367">
        <v>57295</v>
      </c>
      <c r="AQ53" s="368">
        <v>5.7</v>
      </c>
      <c r="AR53" s="369">
        <v>14.5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941173</v>
      </c>
      <c r="AN54" s="373">
        <v>15592</v>
      </c>
      <c r="AO54" s="374">
        <v>-19.7</v>
      </c>
      <c r="AP54" s="375">
        <v>32771</v>
      </c>
      <c r="AQ54" s="376">
        <v>10.4</v>
      </c>
      <c r="AR54" s="377">
        <v>-30.1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2087374</v>
      </c>
      <c r="AN55" s="365">
        <v>34738</v>
      </c>
      <c r="AO55" s="366">
        <v>-23.1</v>
      </c>
      <c r="AP55" s="367">
        <v>54110</v>
      </c>
      <c r="AQ55" s="368">
        <v>-5.6</v>
      </c>
      <c r="AR55" s="369">
        <v>-17.5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976423</v>
      </c>
      <c r="AN56" s="373">
        <v>16250</v>
      </c>
      <c r="AO56" s="374">
        <v>4.2</v>
      </c>
      <c r="AP56" s="375">
        <v>30620</v>
      </c>
      <c r="AQ56" s="376">
        <v>-6.6</v>
      </c>
      <c r="AR56" s="377">
        <v>10.8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1911056</v>
      </c>
      <c r="AN57" s="365">
        <v>32023</v>
      </c>
      <c r="AO57" s="366">
        <v>-7.8</v>
      </c>
      <c r="AP57" s="367">
        <v>54684</v>
      </c>
      <c r="AQ57" s="368">
        <v>1.1000000000000001</v>
      </c>
      <c r="AR57" s="369">
        <v>-8.9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1039106</v>
      </c>
      <c r="AN58" s="373">
        <v>17412</v>
      </c>
      <c r="AO58" s="374">
        <v>7.2</v>
      </c>
      <c r="AP58" s="375">
        <v>32829</v>
      </c>
      <c r="AQ58" s="376">
        <v>7.2</v>
      </c>
      <c r="AR58" s="377">
        <v>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3718937</v>
      </c>
      <c r="AN59" s="365">
        <v>62340</v>
      </c>
      <c r="AO59" s="366">
        <v>94.7</v>
      </c>
      <c r="AP59" s="367">
        <v>62383</v>
      </c>
      <c r="AQ59" s="368">
        <v>14.1</v>
      </c>
      <c r="AR59" s="369">
        <v>80.599999999999994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1746329</v>
      </c>
      <c r="AN60" s="373">
        <v>29273</v>
      </c>
      <c r="AO60" s="374">
        <v>68.099999999999994</v>
      </c>
      <c r="AP60" s="375">
        <v>35325</v>
      </c>
      <c r="AQ60" s="376">
        <v>7.6</v>
      </c>
      <c r="AR60" s="377">
        <v>60.5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2546822</v>
      </c>
      <c r="AN61" s="380">
        <v>42375</v>
      </c>
      <c r="AO61" s="381">
        <v>7.3</v>
      </c>
      <c r="AP61" s="382">
        <v>56540</v>
      </c>
      <c r="AQ61" s="383">
        <v>-0.5</v>
      </c>
      <c r="AR61" s="369">
        <v>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1177037</v>
      </c>
      <c r="AN62" s="373">
        <v>19587</v>
      </c>
      <c r="AO62" s="374">
        <v>7.6</v>
      </c>
      <c r="AP62" s="375">
        <v>32248</v>
      </c>
      <c r="AQ62" s="376">
        <v>0</v>
      </c>
      <c r="AR62" s="377">
        <v>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jr+VDtyJBLZJuKR3bqpnS8LbPLtvcwEF21UnLrqdPrwhftRofsWfOD2hGPevlAe1dnnp9/ePkuYEftEh08k/A==" saltValue="K+fRNIW5Unl9SVwoUcjQ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iAhLk8lJBfcRgP9diqpd23LScEsPvoiHoUbVaPuJIuwLQWW4ZXdDDjT8i7WOLCWli2TzvPeiISMD8MlV5Jd4UA==" saltValue="PIp7fzJxM33VcyF5l+BC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ib3BAFba+nj+HJ/RVNe9FVJB8lh3ya3NWshS3k+5ldAYP7ZZ2+zzcOvd2AI4s9UE7r1i6zu5rkhvLq+6Zp0X1g==" saltValue="+ktOEfaSDDndJKokFXt0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13.03</v>
      </c>
      <c r="G47" s="12">
        <v>17.329999999999998</v>
      </c>
      <c r="H47" s="12">
        <v>19.579999999999998</v>
      </c>
      <c r="I47" s="12">
        <v>21.03</v>
      </c>
      <c r="J47" s="13">
        <v>23.48</v>
      </c>
    </row>
    <row r="48" spans="2:10" ht="57.75" customHeight="1" x14ac:dyDescent="0.15">
      <c r="B48" s="14"/>
      <c r="C48" s="1202" t="s">
        <v>4</v>
      </c>
      <c r="D48" s="1202"/>
      <c r="E48" s="1203"/>
      <c r="F48" s="15">
        <v>8.7200000000000006</v>
      </c>
      <c r="G48" s="16">
        <v>6.99</v>
      </c>
      <c r="H48" s="16">
        <v>9.7799999999999994</v>
      </c>
      <c r="I48" s="16">
        <v>9.8800000000000008</v>
      </c>
      <c r="J48" s="17">
        <v>11.56</v>
      </c>
    </row>
    <row r="49" spans="2:10" ht="57.75" customHeight="1" thickBot="1" x14ac:dyDescent="0.2">
      <c r="B49" s="18"/>
      <c r="C49" s="1204" t="s">
        <v>5</v>
      </c>
      <c r="D49" s="1204"/>
      <c r="E49" s="1205"/>
      <c r="F49" s="19" t="s">
        <v>552</v>
      </c>
      <c r="G49" s="20" t="s">
        <v>553</v>
      </c>
      <c r="H49" s="20">
        <v>0.17</v>
      </c>
      <c r="I49" s="20" t="s">
        <v>554</v>
      </c>
      <c r="J49" s="21" t="s">
        <v>555</v>
      </c>
    </row>
    <row r="50" spans="2:10" ht="13.5" customHeight="1" x14ac:dyDescent="0.15"/>
  </sheetData>
  <sheetProtection algorithmName="SHA-512" hashValue="eGUmPQnbjKmyz4aCYYPikXfoEgZdbbYKWBlj/HmpVURbeTWTfs/9+YY4s6jSKtbpqMYJitJj5ksWB9CLlo15xg==" saltValue="QdqO8xbbzj6JjrRWtZ0j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556</v>
      </c>
      <c r="D34" s="1212"/>
      <c r="E34" s="1213"/>
      <c r="F34" s="32">
        <v>8.7200000000000006</v>
      </c>
      <c r="G34" s="33">
        <v>6.98</v>
      </c>
      <c r="H34" s="33">
        <v>9.77</v>
      </c>
      <c r="I34" s="33">
        <v>9.8699999999999992</v>
      </c>
      <c r="J34" s="34">
        <v>11.55</v>
      </c>
      <c r="K34" s="22"/>
      <c r="L34" s="22"/>
      <c r="M34" s="22"/>
      <c r="N34" s="22"/>
      <c r="O34" s="22"/>
      <c r="P34" s="22"/>
    </row>
    <row r="35" spans="1:16" ht="39" customHeight="1" x14ac:dyDescent="0.15">
      <c r="A35" s="22"/>
      <c r="B35" s="35"/>
      <c r="C35" s="1206" t="s">
        <v>557</v>
      </c>
      <c r="D35" s="1207"/>
      <c r="E35" s="1208"/>
      <c r="F35" s="36">
        <v>6.53</v>
      </c>
      <c r="G35" s="37">
        <v>7.51</v>
      </c>
      <c r="H35" s="37">
        <v>9.27</v>
      </c>
      <c r="I35" s="37">
        <v>10.02</v>
      </c>
      <c r="J35" s="38">
        <v>11.39</v>
      </c>
      <c r="K35" s="22"/>
      <c r="L35" s="22"/>
      <c r="M35" s="22"/>
      <c r="N35" s="22"/>
      <c r="O35" s="22"/>
      <c r="P35" s="22"/>
    </row>
    <row r="36" spans="1:16" ht="39" customHeight="1" x14ac:dyDescent="0.15">
      <c r="A36" s="22"/>
      <c r="B36" s="35"/>
      <c r="C36" s="1206" t="s">
        <v>558</v>
      </c>
      <c r="D36" s="1207"/>
      <c r="E36" s="1208"/>
      <c r="F36" s="36">
        <v>0.96</v>
      </c>
      <c r="G36" s="37">
        <v>1.54</v>
      </c>
      <c r="H36" s="37">
        <v>1.4</v>
      </c>
      <c r="I36" s="37">
        <v>1.69</v>
      </c>
      <c r="J36" s="38">
        <v>3.15</v>
      </c>
      <c r="K36" s="22"/>
      <c r="L36" s="22"/>
      <c r="M36" s="22"/>
      <c r="N36" s="22"/>
      <c r="O36" s="22"/>
      <c r="P36" s="22"/>
    </row>
    <row r="37" spans="1:16" ht="39" customHeight="1" x14ac:dyDescent="0.15">
      <c r="A37" s="22"/>
      <c r="B37" s="35"/>
      <c r="C37" s="1206" t="s">
        <v>559</v>
      </c>
      <c r="D37" s="1207"/>
      <c r="E37" s="1208"/>
      <c r="F37" s="36">
        <v>3.47</v>
      </c>
      <c r="G37" s="37">
        <v>3.47</v>
      </c>
      <c r="H37" s="37">
        <v>4.04</v>
      </c>
      <c r="I37" s="37">
        <v>2.84</v>
      </c>
      <c r="J37" s="38">
        <v>2.63</v>
      </c>
      <c r="K37" s="22"/>
      <c r="L37" s="22"/>
      <c r="M37" s="22"/>
      <c r="N37" s="22"/>
      <c r="O37" s="22"/>
      <c r="P37" s="22"/>
    </row>
    <row r="38" spans="1:16" ht="39" customHeight="1" x14ac:dyDescent="0.15">
      <c r="A38" s="22"/>
      <c r="B38" s="35"/>
      <c r="C38" s="1206" t="s">
        <v>560</v>
      </c>
      <c r="D38" s="1207"/>
      <c r="E38" s="1208"/>
      <c r="F38" s="36">
        <v>1.18</v>
      </c>
      <c r="G38" s="37">
        <v>1.59</v>
      </c>
      <c r="H38" s="37">
        <v>1.3</v>
      </c>
      <c r="I38" s="37">
        <v>1.52</v>
      </c>
      <c r="J38" s="38">
        <v>1.97</v>
      </c>
      <c r="K38" s="22"/>
      <c r="L38" s="22"/>
      <c r="M38" s="22"/>
      <c r="N38" s="22"/>
      <c r="O38" s="22"/>
      <c r="P38" s="22"/>
    </row>
    <row r="39" spans="1:16" ht="39" customHeight="1" x14ac:dyDescent="0.15">
      <c r="A39" s="22"/>
      <c r="B39" s="35"/>
      <c r="C39" s="1206" t="s">
        <v>561</v>
      </c>
      <c r="D39" s="1207"/>
      <c r="E39" s="1208"/>
      <c r="F39" s="36" t="s">
        <v>506</v>
      </c>
      <c r="G39" s="37" t="s">
        <v>506</v>
      </c>
      <c r="H39" s="37" t="s">
        <v>506</v>
      </c>
      <c r="I39" s="37">
        <v>0.74</v>
      </c>
      <c r="J39" s="38">
        <v>1.05</v>
      </c>
      <c r="K39" s="22"/>
      <c r="L39" s="22"/>
      <c r="M39" s="22"/>
      <c r="N39" s="22"/>
      <c r="O39" s="22"/>
      <c r="P39" s="22"/>
    </row>
    <row r="40" spans="1:16" ht="39" customHeight="1" x14ac:dyDescent="0.15">
      <c r="A40" s="22"/>
      <c r="B40" s="35"/>
      <c r="C40" s="1206" t="s">
        <v>562</v>
      </c>
      <c r="D40" s="1207"/>
      <c r="E40" s="1208"/>
      <c r="F40" s="36">
        <v>0</v>
      </c>
      <c r="G40" s="37">
        <v>0</v>
      </c>
      <c r="H40" s="37">
        <v>0.02</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563</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564</v>
      </c>
      <c r="D43" s="1210"/>
      <c r="E43" s="1211"/>
      <c r="F43" s="41">
        <v>0.47</v>
      </c>
      <c r="G43" s="42">
        <v>0.65</v>
      </c>
      <c r="H43" s="42">
        <v>0.75</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gWalEqJElXuli7f5IFXshg5eErVXRLDgFnAYZFPZ0MWYT/QGMc7TLrGcRXkgV7hvY96ZZpmR/ReOvlYtyCDA==" saltValue="FJUJ0215wENsD+dCHDpN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1864</v>
      </c>
      <c r="L45" s="60">
        <v>1617</v>
      </c>
      <c r="M45" s="60">
        <v>1648</v>
      </c>
      <c r="N45" s="60">
        <v>1591</v>
      </c>
      <c r="O45" s="61">
        <v>1607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15</v>
      </c>
      <c r="F48" s="1216"/>
      <c r="G48" s="1216"/>
      <c r="H48" s="1216"/>
      <c r="I48" s="1216"/>
      <c r="J48" s="1217"/>
      <c r="K48" s="63">
        <v>949</v>
      </c>
      <c r="L48" s="64">
        <v>950</v>
      </c>
      <c r="M48" s="64">
        <v>892</v>
      </c>
      <c r="N48" s="64">
        <v>781</v>
      </c>
      <c r="O48" s="65">
        <v>633</v>
      </c>
      <c r="P48" s="48"/>
      <c r="Q48" s="48"/>
      <c r="R48" s="48"/>
      <c r="S48" s="48"/>
      <c r="T48" s="48"/>
      <c r="U48" s="48"/>
    </row>
    <row r="49" spans="1:21" ht="30.75" customHeight="1" x14ac:dyDescent="0.15">
      <c r="A49" s="48"/>
      <c r="B49" s="1234"/>
      <c r="C49" s="1235"/>
      <c r="D49" s="62"/>
      <c r="E49" s="1216" t="s">
        <v>16</v>
      </c>
      <c r="F49" s="1216"/>
      <c r="G49" s="1216"/>
      <c r="H49" s="1216"/>
      <c r="I49" s="1216"/>
      <c r="J49" s="1217"/>
      <c r="K49" s="63">
        <v>4</v>
      </c>
      <c r="L49" s="64">
        <v>4</v>
      </c>
      <c r="M49" s="64">
        <v>2</v>
      </c>
      <c r="N49" s="64">
        <v>2</v>
      </c>
      <c r="O49" s="65">
        <v>2</v>
      </c>
      <c r="P49" s="48"/>
      <c r="Q49" s="48"/>
      <c r="R49" s="48"/>
      <c r="S49" s="48"/>
      <c r="T49" s="48"/>
      <c r="U49" s="48"/>
    </row>
    <row r="50" spans="1:21" ht="30.75" customHeight="1" x14ac:dyDescent="0.15">
      <c r="A50" s="48"/>
      <c r="B50" s="1234"/>
      <c r="C50" s="1235"/>
      <c r="D50" s="62"/>
      <c r="E50" s="1216" t="s">
        <v>17</v>
      </c>
      <c r="F50" s="1216"/>
      <c r="G50" s="1216"/>
      <c r="H50" s="1216"/>
      <c r="I50" s="1216"/>
      <c r="J50" s="1217"/>
      <c r="K50" s="63">
        <v>38</v>
      </c>
      <c r="L50" s="64">
        <v>38</v>
      </c>
      <c r="M50" s="64">
        <v>38</v>
      </c>
      <c r="N50" s="64">
        <v>38</v>
      </c>
      <c r="O50" s="65">
        <v>38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1904</v>
      </c>
      <c r="L52" s="64">
        <v>1828</v>
      </c>
      <c r="M52" s="64">
        <v>1827</v>
      </c>
      <c r="N52" s="64">
        <v>1822</v>
      </c>
      <c r="O52" s="65">
        <v>1638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951</v>
      </c>
      <c r="L53" s="69">
        <v>781</v>
      </c>
      <c r="M53" s="69">
        <v>753</v>
      </c>
      <c r="N53" s="69">
        <v>590</v>
      </c>
      <c r="O53" s="70">
        <v>642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576</v>
      </c>
      <c r="L57" s="84" t="s">
        <v>576</v>
      </c>
      <c r="M57" s="84" t="s">
        <v>576</v>
      </c>
      <c r="N57" s="84" t="s">
        <v>576</v>
      </c>
      <c r="O57" s="85" t="s">
        <v>576</v>
      </c>
    </row>
    <row r="58" spans="1:21" ht="31.5" customHeight="1" thickBot="1" x14ac:dyDescent="0.2">
      <c r="B58" s="1224"/>
      <c r="C58" s="1225"/>
      <c r="D58" s="1229" t="s">
        <v>27</v>
      </c>
      <c r="E58" s="1230"/>
      <c r="F58" s="1230"/>
      <c r="G58" s="1230"/>
      <c r="H58" s="1230"/>
      <c r="I58" s="1230"/>
      <c r="J58" s="1231"/>
      <c r="K58" s="86" t="s">
        <v>577</v>
      </c>
      <c r="L58" s="87" t="s">
        <v>576</v>
      </c>
      <c r="M58" s="87" t="s">
        <v>576</v>
      </c>
      <c r="N58" s="87" t="s">
        <v>576</v>
      </c>
      <c r="O58" s="88" t="s">
        <v>576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uIyW9iOUiuLD5KEOEngE5drwUQE4izKN3WDaTPOFQ3GE+86jUdGkv4ZL9beIKDlkHbOW+tMJxHXv2vXQI32g==" saltValue="QMMWO6ZKsyUipIC8RYai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52" t="s">
        <v>30</v>
      </c>
      <c r="C41" s="1253"/>
      <c r="D41" s="102"/>
      <c r="E41" s="1254" t="s">
        <v>31</v>
      </c>
      <c r="F41" s="1254"/>
      <c r="G41" s="1254"/>
      <c r="H41" s="1255"/>
      <c r="I41" s="103">
        <v>18184</v>
      </c>
      <c r="J41" s="104">
        <v>18176</v>
      </c>
      <c r="K41" s="104">
        <v>17416</v>
      </c>
      <c r="L41" s="104">
        <v>16543</v>
      </c>
      <c r="M41" s="105">
        <v>16885</v>
      </c>
    </row>
    <row r="42" spans="2:13" ht="27.75" customHeight="1" x14ac:dyDescent="0.15">
      <c r="B42" s="1242"/>
      <c r="C42" s="1243"/>
      <c r="D42" s="106"/>
      <c r="E42" s="1246" t="s">
        <v>32</v>
      </c>
      <c r="F42" s="1246"/>
      <c r="G42" s="1246"/>
      <c r="H42" s="1247"/>
      <c r="I42" s="107">
        <v>578</v>
      </c>
      <c r="J42" s="108">
        <v>516</v>
      </c>
      <c r="K42" s="108">
        <v>499</v>
      </c>
      <c r="L42" s="108">
        <v>385</v>
      </c>
      <c r="M42" s="109">
        <v>395</v>
      </c>
    </row>
    <row r="43" spans="2:13" ht="27.75" customHeight="1" x14ac:dyDescent="0.15">
      <c r="B43" s="1242"/>
      <c r="C43" s="1243"/>
      <c r="D43" s="106"/>
      <c r="E43" s="1246" t="s">
        <v>33</v>
      </c>
      <c r="F43" s="1246"/>
      <c r="G43" s="1246"/>
      <c r="H43" s="1247"/>
      <c r="I43" s="107">
        <v>9726</v>
      </c>
      <c r="J43" s="108">
        <v>9435</v>
      </c>
      <c r="K43" s="108">
        <v>8994</v>
      </c>
      <c r="L43" s="108">
        <v>8290</v>
      </c>
      <c r="M43" s="109">
        <v>7724</v>
      </c>
    </row>
    <row r="44" spans="2:13" ht="27.75" customHeight="1" x14ac:dyDescent="0.15">
      <c r="B44" s="1242"/>
      <c r="C44" s="1243"/>
      <c r="D44" s="106"/>
      <c r="E44" s="1246" t="s">
        <v>34</v>
      </c>
      <c r="F44" s="1246"/>
      <c r="G44" s="1246"/>
      <c r="H44" s="1247"/>
      <c r="I44" s="107">
        <v>119</v>
      </c>
      <c r="J44" s="108">
        <v>93</v>
      </c>
      <c r="K44" s="108">
        <v>77</v>
      </c>
      <c r="L44" s="108">
        <v>60</v>
      </c>
      <c r="M44" s="109">
        <v>43</v>
      </c>
    </row>
    <row r="45" spans="2:13" ht="27.75" customHeight="1" x14ac:dyDescent="0.15">
      <c r="B45" s="1242"/>
      <c r="C45" s="1243"/>
      <c r="D45" s="106"/>
      <c r="E45" s="1246" t="s">
        <v>35</v>
      </c>
      <c r="F45" s="1246"/>
      <c r="G45" s="1246"/>
      <c r="H45" s="1247"/>
      <c r="I45" s="107">
        <v>2843</v>
      </c>
      <c r="J45" s="108">
        <v>3082</v>
      </c>
      <c r="K45" s="108">
        <v>3115</v>
      </c>
      <c r="L45" s="108">
        <v>3252</v>
      </c>
      <c r="M45" s="109">
        <v>3076</v>
      </c>
    </row>
    <row r="46" spans="2:13" ht="27.75" customHeight="1" x14ac:dyDescent="0.15">
      <c r="B46" s="1242"/>
      <c r="C46" s="1243"/>
      <c r="D46" s="110"/>
      <c r="E46" s="1246" t="s">
        <v>36</v>
      </c>
      <c r="F46" s="1246"/>
      <c r="G46" s="1246"/>
      <c r="H46" s="1247"/>
      <c r="I46" s="107">
        <v>119</v>
      </c>
      <c r="J46" s="108">
        <v>121</v>
      </c>
      <c r="K46" s="108">
        <v>75</v>
      </c>
      <c r="L46" s="108">
        <v>75</v>
      </c>
      <c r="M46" s="109">
        <v>15</v>
      </c>
    </row>
    <row r="47" spans="2:13" ht="27.75" customHeight="1" x14ac:dyDescent="0.15">
      <c r="B47" s="1242"/>
      <c r="C47" s="1243"/>
      <c r="D47" s="111"/>
      <c r="E47" s="1256" t="s">
        <v>37</v>
      </c>
      <c r="F47" s="1257"/>
      <c r="G47" s="1257"/>
      <c r="H47" s="1258"/>
      <c r="I47" s="107" t="s">
        <v>506</v>
      </c>
      <c r="J47" s="108" t="s">
        <v>506</v>
      </c>
      <c r="K47" s="108" t="s">
        <v>506</v>
      </c>
      <c r="L47" s="108" t="s">
        <v>506</v>
      </c>
      <c r="M47" s="109" t="s">
        <v>506</v>
      </c>
    </row>
    <row r="48" spans="2:13" ht="27.75" customHeight="1" x14ac:dyDescent="0.15">
      <c r="B48" s="1242"/>
      <c r="C48" s="1243"/>
      <c r="D48" s="106"/>
      <c r="E48" s="1246" t="s">
        <v>38</v>
      </c>
      <c r="F48" s="1246"/>
      <c r="G48" s="1246"/>
      <c r="H48" s="1247"/>
      <c r="I48" s="107" t="s">
        <v>506</v>
      </c>
      <c r="J48" s="108" t="s">
        <v>506</v>
      </c>
      <c r="K48" s="108" t="s">
        <v>506</v>
      </c>
      <c r="L48" s="108" t="s">
        <v>506</v>
      </c>
      <c r="M48" s="109" t="s">
        <v>506</v>
      </c>
    </row>
    <row r="49" spans="2:13" ht="27.75" customHeight="1" x14ac:dyDescent="0.15">
      <c r="B49" s="1244"/>
      <c r="C49" s="1245"/>
      <c r="D49" s="106"/>
      <c r="E49" s="1246" t="s">
        <v>39</v>
      </c>
      <c r="F49" s="1246"/>
      <c r="G49" s="1246"/>
      <c r="H49" s="1247"/>
      <c r="I49" s="107" t="s">
        <v>506</v>
      </c>
      <c r="J49" s="108" t="s">
        <v>506</v>
      </c>
      <c r="K49" s="108" t="s">
        <v>506</v>
      </c>
      <c r="L49" s="108" t="s">
        <v>506</v>
      </c>
      <c r="M49" s="109" t="s">
        <v>506</v>
      </c>
    </row>
    <row r="50" spans="2:13" ht="27.75" customHeight="1" x14ac:dyDescent="0.15">
      <c r="B50" s="1240" t="s">
        <v>40</v>
      </c>
      <c r="C50" s="1241"/>
      <c r="D50" s="112"/>
      <c r="E50" s="1246" t="s">
        <v>41</v>
      </c>
      <c r="F50" s="1246"/>
      <c r="G50" s="1246"/>
      <c r="H50" s="1247"/>
      <c r="I50" s="107">
        <v>4389</v>
      </c>
      <c r="J50" s="108">
        <v>4957</v>
      </c>
      <c r="K50" s="108">
        <v>5426</v>
      </c>
      <c r="L50" s="108">
        <v>5784</v>
      </c>
      <c r="M50" s="109">
        <v>6138</v>
      </c>
    </row>
    <row r="51" spans="2:13" ht="27.75" customHeight="1" x14ac:dyDescent="0.15">
      <c r="B51" s="1242"/>
      <c r="C51" s="1243"/>
      <c r="D51" s="106"/>
      <c r="E51" s="1246" t="s">
        <v>42</v>
      </c>
      <c r="F51" s="1246"/>
      <c r="G51" s="1246"/>
      <c r="H51" s="1247"/>
      <c r="I51" s="107">
        <v>4546</v>
      </c>
      <c r="J51" s="108">
        <v>4566</v>
      </c>
      <c r="K51" s="108">
        <v>4643</v>
      </c>
      <c r="L51" s="108">
        <v>5743</v>
      </c>
      <c r="M51" s="109">
        <v>4577</v>
      </c>
    </row>
    <row r="52" spans="2:13" ht="27.75" customHeight="1" x14ac:dyDescent="0.15">
      <c r="B52" s="1244"/>
      <c r="C52" s="1245"/>
      <c r="D52" s="106"/>
      <c r="E52" s="1246" t="s">
        <v>43</v>
      </c>
      <c r="F52" s="1246"/>
      <c r="G52" s="1246"/>
      <c r="H52" s="1247"/>
      <c r="I52" s="107">
        <v>17968</v>
      </c>
      <c r="J52" s="108">
        <v>17857</v>
      </c>
      <c r="K52" s="108">
        <v>16916</v>
      </c>
      <c r="L52" s="108">
        <v>14586</v>
      </c>
      <c r="M52" s="109">
        <v>15021</v>
      </c>
    </row>
    <row r="53" spans="2:13" ht="27.75" customHeight="1" thickBot="1" x14ac:dyDescent="0.2">
      <c r="B53" s="1248" t="s">
        <v>44</v>
      </c>
      <c r="C53" s="1249"/>
      <c r="D53" s="113"/>
      <c r="E53" s="1250" t="s">
        <v>45</v>
      </c>
      <c r="F53" s="1250"/>
      <c r="G53" s="1250"/>
      <c r="H53" s="1251"/>
      <c r="I53" s="114">
        <v>4666</v>
      </c>
      <c r="J53" s="115">
        <v>4042</v>
      </c>
      <c r="K53" s="115">
        <v>3188</v>
      </c>
      <c r="L53" s="115">
        <v>2492</v>
      </c>
      <c r="M53" s="116">
        <v>2402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Kwc+S+VNo5PfyzqjuiChyBZJLcgTfiXPg52RahGzeiURrvYSYLya8Y74fsEVMNpRWDyAwgHWHFO09MMeggfxg==" saltValue="a+HcbPaRZvU5YOpeMDp6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48</v>
      </c>
      <c r="D55" s="1267"/>
      <c r="E55" s="1268"/>
      <c r="F55" s="128">
        <v>2695</v>
      </c>
      <c r="G55" s="128">
        <v>2905</v>
      </c>
      <c r="H55" s="129">
        <v>3210</v>
      </c>
    </row>
    <row r="56" spans="2:8" ht="52.5" customHeight="1" x14ac:dyDescent="0.15">
      <c r="B56" s="130"/>
      <c r="C56" s="1269" t="s">
        <v>49</v>
      </c>
      <c r="D56" s="1269"/>
      <c r="E56" s="1270"/>
      <c r="F56" s="131">
        <v>135</v>
      </c>
      <c r="G56" s="131">
        <v>135</v>
      </c>
      <c r="H56" s="132">
        <v>135</v>
      </c>
    </row>
    <row r="57" spans="2:8" ht="53.25" customHeight="1" x14ac:dyDescent="0.15">
      <c r="B57" s="130"/>
      <c r="C57" s="1271" t="s">
        <v>50</v>
      </c>
      <c r="D57" s="1271"/>
      <c r="E57" s="1272"/>
      <c r="F57" s="133">
        <v>1754</v>
      </c>
      <c r="G57" s="133">
        <v>1710</v>
      </c>
      <c r="H57" s="134">
        <v>1675</v>
      </c>
    </row>
    <row r="58" spans="2:8" ht="45.75" customHeight="1" x14ac:dyDescent="0.15">
      <c r="B58" s="135"/>
      <c r="C58" s="1259" t="s">
        <v>571</v>
      </c>
      <c r="D58" s="1260"/>
      <c r="E58" s="1261"/>
      <c r="F58" s="136">
        <v>976</v>
      </c>
      <c r="G58" s="136">
        <v>966</v>
      </c>
      <c r="H58" s="137">
        <v>963</v>
      </c>
    </row>
    <row r="59" spans="2:8" ht="45.75" customHeight="1" x14ac:dyDescent="0.15">
      <c r="B59" s="135"/>
      <c r="C59" s="1259" t="s">
        <v>572</v>
      </c>
      <c r="D59" s="1260"/>
      <c r="E59" s="1261"/>
      <c r="F59" s="136">
        <v>279</v>
      </c>
      <c r="G59" s="136">
        <v>279</v>
      </c>
      <c r="H59" s="137">
        <v>239</v>
      </c>
    </row>
    <row r="60" spans="2:8" ht="45.75" customHeight="1" x14ac:dyDescent="0.15">
      <c r="B60" s="135"/>
      <c r="C60" s="1259" t="s">
        <v>573</v>
      </c>
      <c r="D60" s="1260"/>
      <c r="E60" s="1261"/>
      <c r="F60" s="136">
        <v>140</v>
      </c>
      <c r="G60" s="136">
        <v>139</v>
      </c>
      <c r="H60" s="137">
        <v>138</v>
      </c>
    </row>
    <row r="61" spans="2:8" ht="45.75" customHeight="1" x14ac:dyDescent="0.15">
      <c r="B61" s="135"/>
      <c r="C61" s="1259" t="s">
        <v>574</v>
      </c>
      <c r="D61" s="1260"/>
      <c r="E61" s="1261"/>
      <c r="F61" s="136">
        <v>152</v>
      </c>
      <c r="G61" s="136">
        <v>123</v>
      </c>
      <c r="H61" s="137">
        <v>130</v>
      </c>
    </row>
    <row r="62" spans="2:8" ht="45.75" customHeight="1" thickBot="1" x14ac:dyDescent="0.2">
      <c r="B62" s="138"/>
      <c r="C62" s="1262" t="s">
        <v>575</v>
      </c>
      <c r="D62" s="1263"/>
      <c r="E62" s="1264"/>
      <c r="F62" s="139">
        <v>124</v>
      </c>
      <c r="G62" s="139">
        <v>122</v>
      </c>
      <c r="H62" s="140">
        <v>120</v>
      </c>
    </row>
    <row r="63" spans="2:8" ht="52.5" customHeight="1" thickBot="1" x14ac:dyDescent="0.2">
      <c r="B63" s="141"/>
      <c r="C63" s="1265" t="s">
        <v>51</v>
      </c>
      <c r="D63" s="1265"/>
      <c r="E63" s="1266"/>
      <c r="F63" s="142">
        <v>4584</v>
      </c>
      <c r="G63" s="142">
        <v>4750</v>
      </c>
      <c r="H63" s="143">
        <v>5019</v>
      </c>
    </row>
    <row r="64" spans="2:8" ht="15" customHeight="1" x14ac:dyDescent="0.15"/>
  </sheetData>
  <sheetProtection algorithmName="SHA-512" hashValue="F1ZwQJascuelD9zTuq16MjXWZf77QnhYKXtTwtKO5vaU7nVwMHzABY0PWL+16x9/DlDdZqnSyHxbLVOoZZ+TnQ==" saltValue="TGE2E/pht8+Co0RkLBRq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37595</v>
      </c>
      <c r="E3" s="162"/>
      <c r="F3" s="163">
        <v>54227</v>
      </c>
      <c r="G3" s="164"/>
      <c r="H3" s="165"/>
    </row>
    <row r="4" spans="1:8" x14ac:dyDescent="0.15">
      <c r="A4" s="166"/>
      <c r="B4" s="167"/>
      <c r="C4" s="168"/>
      <c r="D4" s="169">
        <v>19410</v>
      </c>
      <c r="E4" s="170"/>
      <c r="F4" s="171">
        <v>29694</v>
      </c>
      <c r="G4" s="172"/>
      <c r="H4" s="173"/>
    </row>
    <row r="5" spans="1:8" x14ac:dyDescent="0.15">
      <c r="A5" s="154" t="s">
        <v>539</v>
      </c>
      <c r="B5" s="159"/>
      <c r="C5" s="160"/>
      <c r="D5" s="161">
        <v>45177</v>
      </c>
      <c r="E5" s="162"/>
      <c r="F5" s="163">
        <v>57295</v>
      </c>
      <c r="G5" s="164"/>
      <c r="H5" s="165"/>
    </row>
    <row r="6" spans="1:8" x14ac:dyDescent="0.15">
      <c r="A6" s="166"/>
      <c r="B6" s="167"/>
      <c r="C6" s="168"/>
      <c r="D6" s="169">
        <v>15592</v>
      </c>
      <c r="E6" s="170"/>
      <c r="F6" s="171">
        <v>32771</v>
      </c>
      <c r="G6" s="172"/>
      <c r="H6" s="173"/>
    </row>
    <row r="7" spans="1:8" x14ac:dyDescent="0.15">
      <c r="A7" s="154" t="s">
        <v>540</v>
      </c>
      <c r="B7" s="159"/>
      <c r="C7" s="160"/>
      <c r="D7" s="161">
        <v>34738</v>
      </c>
      <c r="E7" s="162"/>
      <c r="F7" s="163">
        <v>54110</v>
      </c>
      <c r="G7" s="164"/>
      <c r="H7" s="165"/>
    </row>
    <row r="8" spans="1:8" x14ac:dyDescent="0.15">
      <c r="A8" s="166"/>
      <c r="B8" s="167"/>
      <c r="C8" s="168"/>
      <c r="D8" s="169">
        <v>16250</v>
      </c>
      <c r="E8" s="170"/>
      <c r="F8" s="171">
        <v>30620</v>
      </c>
      <c r="G8" s="172"/>
      <c r="H8" s="173"/>
    </row>
    <row r="9" spans="1:8" x14ac:dyDescent="0.15">
      <c r="A9" s="154" t="s">
        <v>541</v>
      </c>
      <c r="B9" s="159"/>
      <c r="C9" s="160"/>
      <c r="D9" s="161">
        <v>32023</v>
      </c>
      <c r="E9" s="162"/>
      <c r="F9" s="163">
        <v>54684</v>
      </c>
      <c r="G9" s="164"/>
      <c r="H9" s="165"/>
    </row>
    <row r="10" spans="1:8" x14ac:dyDescent="0.15">
      <c r="A10" s="166"/>
      <c r="B10" s="167"/>
      <c r="C10" s="168"/>
      <c r="D10" s="169">
        <v>17412</v>
      </c>
      <c r="E10" s="170"/>
      <c r="F10" s="171">
        <v>32829</v>
      </c>
      <c r="G10" s="172"/>
      <c r="H10" s="173"/>
    </row>
    <row r="11" spans="1:8" x14ac:dyDescent="0.15">
      <c r="A11" s="154" t="s">
        <v>542</v>
      </c>
      <c r="B11" s="159"/>
      <c r="C11" s="160"/>
      <c r="D11" s="161">
        <v>62340</v>
      </c>
      <c r="E11" s="162"/>
      <c r="F11" s="163">
        <v>62383</v>
      </c>
      <c r="G11" s="164"/>
      <c r="H11" s="165"/>
    </row>
    <row r="12" spans="1:8" x14ac:dyDescent="0.15">
      <c r="A12" s="166"/>
      <c r="B12" s="167"/>
      <c r="C12" s="174"/>
      <c r="D12" s="169">
        <v>29273</v>
      </c>
      <c r="E12" s="170"/>
      <c r="F12" s="171">
        <v>35325</v>
      </c>
      <c r="G12" s="172"/>
      <c r="H12" s="173"/>
    </row>
    <row r="13" spans="1:8" x14ac:dyDescent="0.15">
      <c r="A13" s="154"/>
      <c r="B13" s="159"/>
      <c r="C13" s="175"/>
      <c r="D13" s="176">
        <v>42375</v>
      </c>
      <c r="E13" s="177"/>
      <c r="F13" s="178">
        <v>56540</v>
      </c>
      <c r="G13" s="179"/>
      <c r="H13" s="165"/>
    </row>
    <row r="14" spans="1:8" x14ac:dyDescent="0.15">
      <c r="A14" s="166"/>
      <c r="B14" s="167"/>
      <c r="C14" s="168"/>
      <c r="D14" s="169">
        <v>19587</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8.7200000000000006</v>
      </c>
      <c r="C19" s="180">
        <f>ROUND(VALUE(SUBSTITUTE(実質収支比率等に係る経年分析!G$48,"▲","-")),2)</f>
        <v>6.99</v>
      </c>
      <c r="D19" s="180">
        <f>ROUND(VALUE(SUBSTITUTE(実質収支比率等に係る経年分析!H$48,"▲","-")),2)</f>
        <v>9.7799999999999994</v>
      </c>
      <c r="E19" s="180">
        <f>ROUND(VALUE(SUBSTITUTE(実質収支比率等に係る経年分析!I$48,"▲","-")),2)</f>
        <v>9.8800000000000008</v>
      </c>
      <c r="F19" s="180">
        <f>ROUND(VALUE(SUBSTITUTE(実質収支比率等に係る経年分析!J$48,"▲","-")),2)</f>
        <v>11.56</v>
      </c>
    </row>
    <row r="20" spans="1:11" x14ac:dyDescent="0.15">
      <c r="A20" s="180" t="s">
        <v>55</v>
      </c>
      <c r="B20" s="180">
        <f>ROUND(VALUE(SUBSTITUTE(実質収支比率等に係る経年分析!F$47,"▲","-")),2)</f>
        <v>13.03</v>
      </c>
      <c r="C20" s="180">
        <f>ROUND(VALUE(SUBSTITUTE(実質収支比率等に係る経年分析!G$47,"▲","-")),2)</f>
        <v>17.329999999999998</v>
      </c>
      <c r="D20" s="180">
        <f>ROUND(VALUE(SUBSTITUTE(実質収支比率等に係る経年分析!H$47,"▲","-")),2)</f>
        <v>19.579999999999998</v>
      </c>
      <c r="E20" s="180">
        <f>ROUND(VALUE(SUBSTITUTE(実質収支比率等に係る経年分析!I$47,"▲","-")),2)</f>
        <v>21.03</v>
      </c>
      <c r="F20" s="180">
        <f>ROUND(VALUE(SUBSTITUTE(実質収支比率等に係る経年分析!J$47,"▲","-")),2)</f>
        <v>23.48</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-4.42</v>
      </c>
      <c r="F21" s="180">
        <f>IF(ISNUMBER(VALUE(SUBSTITUTE(実質収支比率等に係る経年分析!J$49,"▲","-"))),ROUND(VALUE(SUBSTITUTE(実質収支比率等に係る経年分析!J$49,"▲","-")),2),NA())</f>
        <v>-2.27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1.05</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9.8699999999999992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1904</v>
      </c>
      <c r="E42" s="182"/>
      <c r="F42" s="182"/>
      <c r="G42" s="182">
        <f>'実質公債費比率（分子）の構造'!L$52</f>
        <v>1828</v>
      </c>
      <c r="H42" s="182"/>
      <c r="I42" s="182"/>
      <c r="J42" s="182">
        <f>'実質公債費比率（分子）の構造'!M$52</f>
        <v>1827</v>
      </c>
      <c r="K42" s="182"/>
      <c r="L42" s="182"/>
      <c r="M42" s="182">
        <f>'実質公債費比率（分子）の構造'!N$52</f>
        <v>1822</v>
      </c>
      <c r="N42" s="182"/>
      <c r="O42" s="182"/>
      <c r="P42" s="182">
        <f>'実質公債費比率（分子）の構造'!O$52</f>
        <v>1638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38</v>
      </c>
      <c r="F44" s="182"/>
      <c r="G44" s="182"/>
      <c r="H44" s="182">
        <f>'実質公債費比率（分子）の構造'!M$50</f>
        <v>38</v>
      </c>
      <c r="I44" s="182"/>
      <c r="J44" s="182"/>
      <c r="K44" s="182">
        <f>'実質公債費比率（分子）の構造'!N$50</f>
        <v>38</v>
      </c>
      <c r="L44" s="182"/>
      <c r="M44" s="182"/>
      <c r="N44" s="182">
        <f>'実質公債費比率（分子）の構造'!O$50</f>
        <v>38</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949</v>
      </c>
      <c r="C46" s="182"/>
      <c r="D46" s="182"/>
      <c r="E46" s="182">
        <f>'実質公債費比率（分子）の構造'!L$48</f>
        <v>950</v>
      </c>
      <c r="F46" s="182"/>
      <c r="G46" s="182"/>
      <c r="H46" s="182">
        <f>'実質公債費比率（分子）の構造'!M$48</f>
        <v>892</v>
      </c>
      <c r="I46" s="182"/>
      <c r="J46" s="182"/>
      <c r="K46" s="182">
        <f>'実質公債費比率（分子）の構造'!N$48</f>
        <v>781</v>
      </c>
      <c r="L46" s="182"/>
      <c r="M46" s="182"/>
      <c r="N46" s="182">
        <f>'実質公債費比率（分子）の構造'!O$48</f>
        <v>633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1864</v>
      </c>
      <c r="C49" s="182"/>
      <c r="D49" s="182"/>
      <c r="E49" s="182">
        <f>'実質公債費比率（分子）の構造'!L$45</f>
        <v>1617</v>
      </c>
      <c r="F49" s="182"/>
      <c r="G49" s="182"/>
      <c r="H49" s="182">
        <f>'実質公債費比率（分子）の構造'!M$45</f>
        <v>1648</v>
      </c>
      <c r="I49" s="182"/>
      <c r="J49" s="182"/>
      <c r="K49" s="182">
        <f>'実質公債費比率（分子）の構造'!N$45</f>
        <v>1591</v>
      </c>
      <c r="L49" s="182"/>
      <c r="M49" s="182"/>
      <c r="N49" s="182">
        <f>'実質公債費比率（分子）の構造'!O$45</f>
        <v>1607</v>
      </c>
      <c r="O49" s="182"/>
      <c r="P49" s="182"/>
    </row>
    <row r="50" spans="1:16" x14ac:dyDescent="0.15">
      <c r="A50" s="182" t="s">
        <v>71</v>
      </c>
      <c r="B50" s="182" t="e">
        <f>NA()</f>
        <v>#N/A</v>
      </c>
      <c r="C50" s="182">
        <f>IF(ISNUMBER('実質公債費比率（分子）の構造'!K$53),'実質公債費比率（分子）の構造'!K$53,NA())</f>
        <v>951</v>
      </c>
      <c r="D50" s="182" t="e">
        <f>NA()</f>
        <v>#N/A</v>
      </c>
      <c r="E50" s="182" t="e">
        <f>NA()</f>
        <v>#N/A</v>
      </c>
      <c r="F50" s="182">
        <f>IF(ISNUMBER('実質公債費比率（分子）の構造'!L$53),'実質公債費比率（分子）の構造'!L$53,NA())</f>
        <v>781</v>
      </c>
      <c r="G50" s="182" t="e">
        <f>NA()</f>
        <v>#N/A</v>
      </c>
      <c r="H50" s="182" t="e">
        <f>NA()</f>
        <v>#N/A</v>
      </c>
      <c r="I50" s="182">
        <f>IF(ISNUMBER('実質公債費比率（分子）の構造'!M$53),'実質公債費比率（分子）の構造'!M$53,NA())</f>
        <v>753</v>
      </c>
      <c r="J50" s="182" t="e">
        <f>NA()</f>
        <v>#N/A</v>
      </c>
      <c r="K50" s="182" t="e">
        <f>NA()</f>
        <v>#N/A</v>
      </c>
      <c r="L50" s="182">
        <f>IF(ISNUMBER('実質公債費比率（分子）の構造'!N$53),'実質公債費比率（分子）の構造'!N$53,NA())</f>
        <v>590</v>
      </c>
      <c r="M50" s="182" t="e">
        <f>NA()</f>
        <v>#N/A</v>
      </c>
      <c r="N50" s="182" t="e">
        <f>NA()</f>
        <v>#N/A</v>
      </c>
      <c r="O50" s="182">
        <f>IF(ISNUMBER('実質公債費比率（分子）の構造'!O$53),'実質公債費比率（分子）の構造'!O$53,NA())</f>
        <v>642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17968</v>
      </c>
      <c r="E56" s="181"/>
      <c r="F56" s="181"/>
      <c r="G56" s="181">
        <f>'将来負担比率（分子）の構造'!J$52</f>
        <v>17857</v>
      </c>
      <c r="H56" s="181"/>
      <c r="I56" s="181"/>
      <c r="J56" s="181">
        <f>'将来負担比率（分子）の構造'!K$52</f>
        <v>16916</v>
      </c>
      <c r="K56" s="181"/>
      <c r="L56" s="181"/>
      <c r="M56" s="181">
        <f>'将来負担比率（分子）の構造'!L$52</f>
        <v>14586</v>
      </c>
      <c r="N56" s="181"/>
      <c r="O56" s="181"/>
      <c r="P56" s="181">
        <f>'将来負担比率（分子）の構造'!M$52</f>
        <v>15021</v>
      </c>
    </row>
    <row r="57" spans="1:16" x14ac:dyDescent="0.15">
      <c r="A57" s="181" t="s">
        <v>42</v>
      </c>
      <c r="B57" s="181"/>
      <c r="C57" s="181"/>
      <c r="D57" s="181">
        <f>'将来負担比率（分子）の構造'!I$51</f>
        <v>4546</v>
      </c>
      <c r="E57" s="181"/>
      <c r="F57" s="181"/>
      <c r="G57" s="181">
        <f>'将来負担比率（分子）の構造'!J$51</f>
        <v>4566</v>
      </c>
      <c r="H57" s="181"/>
      <c r="I57" s="181"/>
      <c r="J57" s="181">
        <f>'将来負担比率（分子）の構造'!K$51</f>
        <v>4643</v>
      </c>
      <c r="K57" s="181"/>
      <c r="L57" s="181"/>
      <c r="M57" s="181">
        <f>'将来負担比率（分子）の構造'!L$51</f>
        <v>5743</v>
      </c>
      <c r="N57" s="181"/>
      <c r="O57" s="181"/>
      <c r="P57" s="181">
        <f>'将来負担比率（分子）の構造'!M$51</f>
        <v>4577</v>
      </c>
    </row>
    <row r="58" spans="1:16" x14ac:dyDescent="0.15">
      <c r="A58" s="181" t="s">
        <v>41</v>
      </c>
      <c r="B58" s="181"/>
      <c r="C58" s="181"/>
      <c r="D58" s="181">
        <f>'将来負担比率（分子）の構造'!I$50</f>
        <v>4389</v>
      </c>
      <c r="E58" s="181"/>
      <c r="F58" s="181"/>
      <c r="G58" s="181">
        <f>'将来負担比率（分子）の構造'!J$50</f>
        <v>4957</v>
      </c>
      <c r="H58" s="181"/>
      <c r="I58" s="181"/>
      <c r="J58" s="181">
        <f>'将来負担比率（分子）の構造'!K$50</f>
        <v>5426</v>
      </c>
      <c r="K58" s="181"/>
      <c r="L58" s="181"/>
      <c r="M58" s="181">
        <f>'将来負担比率（分子）の構造'!L$50</f>
        <v>5784</v>
      </c>
      <c r="N58" s="181"/>
      <c r="O58" s="181"/>
      <c r="P58" s="181">
        <f>'将来負担比率（分子）の構造'!M$50</f>
        <v>6138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119</v>
      </c>
      <c r="C61" s="181"/>
      <c r="D61" s="181"/>
      <c r="E61" s="181">
        <f>'将来負担比率（分子）の構造'!J$46</f>
        <v>121</v>
      </c>
      <c r="F61" s="181"/>
      <c r="G61" s="181"/>
      <c r="H61" s="181">
        <f>'将来負担比率（分子）の構造'!K$46</f>
        <v>75</v>
      </c>
      <c r="I61" s="181"/>
      <c r="J61" s="181"/>
      <c r="K61" s="181">
        <f>'将来負担比率（分子）の構造'!L$46</f>
        <v>75</v>
      </c>
      <c r="L61" s="181"/>
      <c r="M61" s="181"/>
      <c r="N61" s="181">
        <f>'将来負担比率（分子）の構造'!M$46</f>
        <v>15</v>
      </c>
      <c r="O61" s="181"/>
      <c r="P61" s="181"/>
    </row>
    <row r="62" spans="1:16" x14ac:dyDescent="0.15">
      <c r="A62" s="181" t="s">
        <v>35</v>
      </c>
      <c r="B62" s="181">
        <f>'将来負担比率（分子）の構造'!I$45</f>
        <v>2843</v>
      </c>
      <c r="C62" s="181"/>
      <c r="D62" s="181"/>
      <c r="E62" s="181">
        <f>'将来負担比率（分子）の構造'!J$45</f>
        <v>3082</v>
      </c>
      <c r="F62" s="181"/>
      <c r="G62" s="181"/>
      <c r="H62" s="181">
        <f>'将来負担比率（分子）の構造'!K$45</f>
        <v>3115</v>
      </c>
      <c r="I62" s="181"/>
      <c r="J62" s="181"/>
      <c r="K62" s="181">
        <f>'将来負担比率（分子）の構造'!L$45</f>
        <v>3252</v>
      </c>
      <c r="L62" s="181"/>
      <c r="M62" s="181"/>
      <c r="N62" s="181">
        <f>'将来負担比率（分子）の構造'!M$45</f>
        <v>3076</v>
      </c>
      <c r="O62" s="181"/>
      <c r="P62" s="181"/>
    </row>
    <row r="63" spans="1:16" x14ac:dyDescent="0.15">
      <c r="A63" s="181" t="s">
        <v>34</v>
      </c>
      <c r="B63" s="181">
        <f>'将来負担比率（分子）の構造'!I$44</f>
        <v>119</v>
      </c>
      <c r="C63" s="181"/>
      <c r="D63" s="181"/>
      <c r="E63" s="181">
        <f>'将来負担比率（分子）の構造'!J$44</f>
        <v>93</v>
      </c>
      <c r="F63" s="181"/>
      <c r="G63" s="181"/>
      <c r="H63" s="181">
        <f>'将来負担比率（分子）の構造'!K$44</f>
        <v>77</v>
      </c>
      <c r="I63" s="181"/>
      <c r="J63" s="181"/>
      <c r="K63" s="181">
        <f>'将来負担比率（分子）の構造'!L$44</f>
        <v>60</v>
      </c>
      <c r="L63" s="181"/>
      <c r="M63" s="181"/>
      <c r="N63" s="181">
        <f>'将来負担比率（分子）の構造'!M$44</f>
        <v>43</v>
      </c>
      <c r="O63" s="181"/>
      <c r="P63" s="181"/>
    </row>
    <row r="64" spans="1:16" x14ac:dyDescent="0.15">
      <c r="A64" s="181" t="s">
        <v>33</v>
      </c>
      <c r="B64" s="181">
        <f>'将来負担比率（分子）の構造'!I$43</f>
        <v>9726</v>
      </c>
      <c r="C64" s="181"/>
      <c r="D64" s="181"/>
      <c r="E64" s="181">
        <f>'将来負担比率（分子）の構造'!J$43</f>
        <v>9435</v>
      </c>
      <c r="F64" s="181"/>
      <c r="G64" s="181"/>
      <c r="H64" s="181">
        <f>'将来負担比率（分子）の構造'!K$43</f>
        <v>8994</v>
      </c>
      <c r="I64" s="181"/>
      <c r="J64" s="181"/>
      <c r="K64" s="181">
        <f>'将来負担比率（分子）の構造'!L$43</f>
        <v>8290</v>
      </c>
      <c r="L64" s="181"/>
      <c r="M64" s="181"/>
      <c r="N64" s="181">
        <f>'将来負担比率（分子）の構造'!M$43</f>
        <v>7724</v>
      </c>
      <c r="O64" s="181"/>
      <c r="P64" s="181"/>
    </row>
    <row r="65" spans="1:16" x14ac:dyDescent="0.15">
      <c r="A65" s="181" t="s">
        <v>32</v>
      </c>
      <c r="B65" s="181">
        <f>'将来負担比率（分子）の構造'!I$42</f>
        <v>578</v>
      </c>
      <c r="C65" s="181"/>
      <c r="D65" s="181"/>
      <c r="E65" s="181">
        <f>'将来負担比率（分子）の構造'!J$42</f>
        <v>516</v>
      </c>
      <c r="F65" s="181"/>
      <c r="G65" s="181"/>
      <c r="H65" s="181">
        <f>'将来負担比率（分子）の構造'!K$42</f>
        <v>499</v>
      </c>
      <c r="I65" s="181"/>
      <c r="J65" s="181"/>
      <c r="K65" s="181">
        <f>'将来負担比率（分子）の構造'!L$42</f>
        <v>385</v>
      </c>
      <c r="L65" s="181"/>
      <c r="M65" s="181"/>
      <c r="N65" s="181">
        <f>'将来負担比率（分子）の構造'!M$42</f>
        <v>395</v>
      </c>
      <c r="O65" s="181"/>
      <c r="P65" s="181"/>
    </row>
    <row r="66" spans="1:16" x14ac:dyDescent="0.15">
      <c r="A66" s="181" t="s">
        <v>31</v>
      </c>
      <c r="B66" s="181">
        <f>'将来負担比率（分子）の構造'!I$41</f>
        <v>18184</v>
      </c>
      <c r="C66" s="181"/>
      <c r="D66" s="181"/>
      <c r="E66" s="181">
        <f>'将来負担比率（分子）の構造'!J$41</f>
        <v>18176</v>
      </c>
      <c r="F66" s="181"/>
      <c r="G66" s="181"/>
      <c r="H66" s="181">
        <f>'将来負担比率（分子）の構造'!K$41</f>
        <v>17416</v>
      </c>
      <c r="I66" s="181"/>
      <c r="J66" s="181"/>
      <c r="K66" s="181">
        <f>'将来負担比率（分子）の構造'!L$41</f>
        <v>16543</v>
      </c>
      <c r="L66" s="181"/>
      <c r="M66" s="181"/>
      <c r="N66" s="181">
        <f>'将来負担比率（分子）の構造'!M$41</f>
        <v>16885</v>
      </c>
      <c r="O66" s="181"/>
      <c r="P66" s="181"/>
    </row>
    <row r="67" spans="1:16" x14ac:dyDescent="0.15">
      <c r="A67" s="181" t="s">
        <v>75</v>
      </c>
      <c r="B67" s="181" t="e">
        <f>NA()</f>
        <v>#N/A</v>
      </c>
      <c r="C67" s="181">
        <f>IF(ISNUMBER('将来負担比率（分子）の構造'!I$53), IF('将来負担比率（分子）の構造'!I$53 &lt; 0, 0, '将来負担比率（分子）の構造'!I$53), NA())</f>
        <v>4666</v>
      </c>
      <c r="D67" s="181" t="e">
        <f>NA()</f>
        <v>#N/A</v>
      </c>
      <c r="E67" s="181" t="e">
        <f>NA()</f>
        <v>#N/A</v>
      </c>
      <c r="F67" s="181">
        <f>IF(ISNUMBER('将来負担比率（分子）の構造'!J$53), IF('将来負担比率（分子）の構造'!J$53 &lt; 0, 0, '将来負担比率（分子）の構造'!J$53), NA())</f>
        <v>4042</v>
      </c>
      <c r="G67" s="181" t="e">
        <f>NA()</f>
        <v>#N/A</v>
      </c>
      <c r="H67" s="181" t="e">
        <f>NA()</f>
        <v>#N/A</v>
      </c>
      <c r="I67" s="181">
        <f>IF(ISNUMBER('将来負担比率（分子）の構造'!K$53), IF('将来負担比率（分子）の構造'!K$53 &lt; 0, 0, '将来負担比率（分子）の構造'!K$53), NA())</f>
        <v>3188</v>
      </c>
      <c r="J67" s="181" t="e">
        <f>NA()</f>
        <v>#N/A</v>
      </c>
      <c r="K67" s="181" t="e">
        <f>NA()</f>
        <v>#N/A</v>
      </c>
      <c r="L67" s="181">
        <f>IF(ISNUMBER('将来負担比率（分子）の構造'!L$53), IF('将来負担比率（分子）の構造'!L$53 &lt; 0, 0, '将来負担比率（分子）の構造'!L$53), NA())</f>
        <v>2492</v>
      </c>
      <c r="M67" s="181" t="e">
        <f>NA()</f>
        <v>#N/A</v>
      </c>
      <c r="N67" s="181" t="e">
        <f>NA()</f>
        <v>#N/A</v>
      </c>
      <c r="O67" s="181">
        <f>IF(ISNUMBER('将来負担比率（分子）の構造'!M$53), IF('将来負担比率（分子）の構造'!M$53 &lt; 0, 0, '将来負担比率（分子）の構造'!M$53), NA())</f>
        <v>2402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2695</v>
      </c>
      <c r="C72" s="185">
        <f>基金残高に係る経年分析!G55</f>
        <v>2905</v>
      </c>
      <c r="D72" s="185">
        <f>基金残高に係る経年分析!H55</f>
        <v>3210</v>
      </c>
    </row>
    <row r="73" spans="1:16" x14ac:dyDescent="0.15">
      <c r="A73" s="184" t="s">
        <v>78</v>
      </c>
      <c r="B73" s="185">
        <f>基金残高に係る経年分析!F56</f>
        <v>135</v>
      </c>
      <c r="C73" s="185">
        <f>基金残高に係る経年分析!G56</f>
        <v>135</v>
      </c>
      <c r="D73" s="185">
        <f>基金残高に係る経年分析!H56</f>
        <v>135</v>
      </c>
    </row>
    <row r="74" spans="1:16" x14ac:dyDescent="0.15">
      <c r="A74" s="184" t="s">
        <v>79</v>
      </c>
      <c r="B74" s="185">
        <f>基金残高に係る経年分析!F57</f>
        <v>1754</v>
      </c>
      <c r="C74" s="185">
        <f>基金残高に係る経年分析!G57</f>
        <v>1710</v>
      </c>
      <c r="D74" s="185">
        <f>基金残高に係る経年分析!H57</f>
        <v>1675</v>
      </c>
    </row>
  </sheetData>
  <sheetProtection algorithmName="SHA-512" hashValue="oo8uhQAAD/H69IvRW9fVTSAsgd8rSVYxuGp/LXUTaFJ7TUKq3R+JV3B249KDCOq+OYSIcxf23FE4qBc73dDVtA==" saltValue="gaRkil4I8WnztBqcLQX/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2021-03-15T04:53:47Z</cp:lastPrinted>
  <dcterms:created xsi:type="dcterms:W3CDTF">2021-02-05T02:52:36Z</dcterms:created>
  <dcterms:modified xsi:type="dcterms:W3CDTF">2021-03-17T00:32:20Z</dcterms:modified>
  <cp:category/>
</cp:coreProperties>
</file>