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02 決 算\07 財政状況資料集\R2決算\04_提出2\"/>
    </mc:Choice>
  </mc:AlternateContent>
  <bookViews>
    <workbookView xWindow="0" yWindow="0" windowWidth="15360" windowHeight="7635" tabRatio="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<sst xmlns="http://schemas.openxmlformats.org/spreadsheetml/2006/main" count="1032" uniqueCount="588">
  <si>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</si>
  <si>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</si>
  <si>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</si>
  <si>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</si>
  <si>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</si>
  <si>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</si>
  <si>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</si>
  <si>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</si>
  <si>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</si>
  <si>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</si>
  <si>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</si>
  <si>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</si>
  <si>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</si>
  <si>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</si>
  <si>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</si>
  <si>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</si>
  <si>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</si>
  <si>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</si>
  <si>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</si>
  <si>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</si>
  <si>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</si>
  <si>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</si>
  <si>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</si>
  <si>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</si>
  <si>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</si>
  <si>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</si>
  <si>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</si>
  <si>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</si>
  <si>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</si>
  <si>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</si>
  <si>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</si>
  <si>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</si>
  <si>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</si>
  <si>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</si>
  <si>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</si>
  <si>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</si>
  <si>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</si>
  <si>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</si>
  <si>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</si>
  <si>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</si>
  <si>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</si>
  <si>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</si>
  <si>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</si>
  <si>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</si>
  <si>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</si>
  <si>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</si>
  <si>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</si>
  <si>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</si>
  <si>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</si>
  <si>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</si>
  <si>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</si>
  <si>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</si>
  <si>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</si>
  <si>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</si>
  <si>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</si>
  <si>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</si>
  <si>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</si>
  <si>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</si>
  <si>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</si>
  <si>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</si>
  <si>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</si>
  <si>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</si>
  <si>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</si>
  <si>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</si>
  <si>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</si>
  <si>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</si>
  <si>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</si>
  <si>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</si>
  <si>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</si>
  <si>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</si>
  <si>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</si>
  <si>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</si>
  <si>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</si>
  <si>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</si>
  <si>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</si>
  <si>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</si>
  <si>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</si>
  <si>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</si>
  <si>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</si>
  <si>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</si>
  <si>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</si>
  <si>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</si>
  <si>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</si>
  <si>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</si>
  <si>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</si>
  <si>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</si>
  <si>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</si>
  <si>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</si>
  <si>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</si>
  <si>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</si>
  <si>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</si>
  <si>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</si>
  <si>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</si>
  <si>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</si>
  <si>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</si>
  <si>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</si>
  <si>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</si>
  <si>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</si>
  <si>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湖西市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</si>
  <si>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</si>
  <si>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</si>
  <si>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</si>
  <si>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</si>
  <si>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</si>
  <si>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</si>
  <si>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</si>
  <si>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</si>
  <si>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</si>
  <si>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</si>
  <si>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</si>
  <si>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</si>
  <si>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</si>
  <si>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</si>
  <si>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</si>
  <si>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</si>
  <si>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</si>
  <si>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</si>
  <si>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</si>
  <si>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</si>
  <si>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</si>
  <si>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</si>
  <si>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</si>
  <si>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</si>
  <si>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</si>
  <si>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</si>
  <si>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</si>
  <si>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</si>
  <si>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</si>
  <si>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</si>
  <si>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</si>
  <si>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</si>
  <si>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</si>
  <si>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</si>
  <si>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</si>
  <si>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</si>
  <si>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</si>
  <si>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</si>
  <si>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</si>
  <si>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</si>
  <si>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</si>
  <si>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</si>
  <si>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</si>
  <si>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</si>
  <si>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</si>
  <si>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</si>
  <si>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</si>
  <si>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</si>
  <si>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</si>
  <si>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</si>
  <si>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</si>
  <si>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</si>
  <si>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</si>
  <si>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</si>
  <si>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</si>
  <si>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</si>
  <si>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</si>
  <si>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</si>
  <si>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</si>
  <si>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</si>
  <si>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</si>
  <si>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</si>
  <si>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</si>
  <si>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</si>
  <si>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</si>
  <si>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</si>
  <si>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</si>
  <si>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</si>
  <si>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</si>
  <si>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</si>
  <si>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</si>
  <si>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</si>
  <si>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</si>
  <si>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</si>
  <si>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</si>
  <si>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</si>
  <si>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</si>
  <si>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</si>
  <si>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</si>
  <si>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</si>
  <si>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</si>
  <si>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</si>
  <si>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</si>
  <si>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</si>
  <si>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</si>
  <si>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</si>
  <si>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</si>
  <si>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</si>
  <si>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</si>
  <si>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</si>
  <si>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</si>
  <si>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</si>
  <si>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</si>
  <si>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</si>
  <si>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</si>
  <si>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</si>
  <si>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</si>
  <si>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</si>
  <si>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</si>
  <si>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</si>
  <si>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</si>
  <si>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</si>
  <si>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</si>
  <si>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</si>
  <si>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</si>
  <si>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</si>
  <si>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</si>
  <si>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</si>
  <si>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</si>
  <si>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</si>
  <si>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</si>
  <si>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</si>
  <si>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</si>
  <si>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</si>
  <si>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</si>
  <si>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静岡県湖西市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</si>
  <si>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</si>
  <si>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</si>
  <si>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</si>
  <si>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</si>
  <si>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</si>
  <si>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</si>
  <si>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</si>
  <si>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</si>
  <si>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</si>
  <si>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</si>
  <si>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</si>
  <si>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</si>
  <si>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</si>
  <si>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</si>
  <si>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</si>
  <si>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</si>
  <si>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</si>
  <si>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</si>
  <si>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</si>
  <si>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</si>
  <si>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</si>
  <si>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</si>
  <si>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</si>
  <si>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</si>
  <si>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</si>
  <si>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</si>
  <si>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</si>
  <si>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</si>
  <si>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</si>
  <si>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</si>
  <si>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</si>
  <si>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</si>
  <si>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</si>
  <si>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</si>
  <si>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</si>
  <si>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</si>
  <si>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</si>
  <si>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</si>
  <si>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</si>
  <si>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</si>
  <si>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</si>
  <si>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</si>
  <si>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</si>
  <si>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</si>
  <si>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</si>
  <si>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</si>
  <si>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</si>
  <si>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</si>
  <si>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</si>
  <si>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</si>
  <si>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</si>
  <si>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</si>
  <si>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</si>
  <si>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</si>
  <si>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</si>
  <si>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</si>
  <si>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</si>
  <si>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</si>
  <si>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</si>
  <si>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</si>
  <si>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</si>
  <si>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</si>
  <si>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</si>
  <si>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</si>
  <si>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</si>
  <si>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</si>
  <si>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</si>
  <si>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</si>
  <si>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</si>
  <si>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</si>
  <si>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</si>
  <si>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</si>
  <si>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</si>
  <si>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</si>
  <si>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</si>
  <si>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</si>
  <si>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</si>
  <si>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</si>
  <si>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</si>
  <si>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</si>
  <si>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</si>
  <si>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</si>
  <si>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</si>
  <si>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</si>
  <si>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</si>
  <si>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</si>
  <si>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</si>
  <si>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</si>
  <si>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</si>
  <si>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</si>
  <si>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</si>
  <si>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</si>
  <si>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</si>
  <si>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</si>
  <si>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</si>
  <si>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</si>
  <si>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</si>
  <si>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</si>
  <si>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</si>
  <si>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</si>
  <si>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</si>
  <si>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</si>
  <si>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</si>
  <si>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</si>
  <si>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</si>
  <si>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</si>
  <si>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</si>
  <si>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</si>
  <si>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</si>
  <si>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</si>
  <si>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</si>
  <si>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</si>
  <si>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</si>
  <si>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</si>
  <si>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</si>
  <si>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</si>
  <si>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</si>
  <si>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</si>
  <si>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</si>
  <si>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</si>
  <si>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</si>
  <si>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</si>
  <si>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</si>
  <si>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</si>
  <si>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</si>
  <si>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</si>
  <si>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</si>
  <si>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</si>
  <si>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</si>
  <si>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</si>
  <si>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</si>
  <si>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</si>
  <si>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</si>
  <si>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</si>
  <si>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</si>
  <si>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</si>
  <si>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</si>
  <si>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</si>
  <si>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</si>
  <si>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</si>
  <si>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</si>
  <si>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</si>
  <si>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</si>
  <si>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</si>
  <si>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</si>
  <si>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</si>
  <si>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</si>
  <si>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</si>
  <si>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</si>
  <si>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</si>
  <si>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</si>
  <si>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</si>
  <si>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</si>
  <si>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</si>
  <si>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静岡県湖西市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</si>
  <si>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</si>
  <si>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</si>
  <si>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</si>
  <si>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</si>
  <si>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</si>
  <si>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</si>
  <si>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</si>
  <si>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</si>
  <si>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</si>
  <si>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</si>
  <si>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</si>
  <si>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</si>
  <si>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</si>
  <si>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</si>
  <si>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</si>
  <si>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</si>
  <si>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</si>
  <si>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</si>
  <si>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</si>
  <si>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</si>
  <si>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</si>
  <si>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</si>
  <si>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</si>
  <si>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</si>
  <si>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</si>
  <si>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</si>
  <si>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</si>
  <si>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</si>
  <si>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</si>
  <si>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</si>
  <si>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</si>
  <si>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</si>
  <si>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</si>
  <si>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</si>
  <si>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</si>
  <si>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</si>
  <si>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</si>
  <si>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</si>
  <si>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</si>
  <si>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</si>
  <si>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</si>
  <si>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</si>
  <si>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</si>
  <si>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</si>
  <si>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</si>
  <si>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</si>
  <si>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</si>
  <si>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</si>
  <si>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</si>
  <si>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</si>
  <si>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</si>
  <si>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</si>
  <si>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</si>
  <si>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</si>
  <si>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</si>
  <si>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</si>
  <si>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</si>
  <si>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</si>
  <si>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</si>
  <si>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</si>
  <si>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</si>
  <si>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</si>
  <si>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</si>
  <si>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</si>
  <si>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</si>
  <si>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</si>
  <si>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</si>
  <si>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</si>
  <si>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</si>
  <si>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</si>
  <si>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</si>
  <si>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</si>
  <si>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</si>
  <si>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</si>
  <si>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</si>
  <si>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</si>
  <si>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</si>
  <si>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</si>
  <si>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</si>
  <si>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</si>
  <si>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</si>
  <si>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</si>
  <si>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</si>
  <si>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</si>
  <si>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</si>
  <si>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</si>
  <si>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</si>
  <si>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</si>
  <si>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</si>
  <si>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</si>
  <si>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</si>
  <si>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</si>
  <si>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</si>
  <si>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</si>
  <si>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</si>
  <si>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</si>
  <si>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</si>
  <si>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</si>
  <si>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</si>
  <si>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</si>
  <si>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</si>
  <si>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</si>
  <si>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</si>
  <si>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</si>
  <si>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</si>
  <si>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</si>
  <si>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</si>
  <si>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</si>
  <si>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</si>
  <si>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</si>
  <si>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</si>
  <si>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</si>
  <si>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</si>
  <si>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</si>
  <si>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</si>
  <si>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</si>
  <si>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</si>
  <si>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</si>
  <si>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</si>
  <si>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</si>
  <si>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</si>
  <si>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</si>
  <si>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</si>
  <si>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</si>
  <si>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</si>
  <si>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</si>
  <si>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</si>
  <si>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</si>
  <si>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</si>
  <si>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</si>
  <si>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</si>
  <si>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</si>
  <si>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</si>
  <si>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</si>
  <si>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</si>
  <si>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</si>
  <si>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</si>
  <si>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</si>
  <si>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</si>
  <si>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</si>
  <si>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</si>
  <si>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</si>
  <si>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</si>
  <si>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</si>
  <si>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</si>
  <si>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</si>
  <si>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</si>
  <si>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</si>
  <si>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</si>
  <si>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</si>
  <si>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</si>
  <si>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</si>
  <si>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</si>
  <si>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</si>
  <si>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</si>
  <si>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</si>
  <si>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</si>
  <si>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</si>
  <si>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</si>
  <si>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</si>
  <si>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</si>
  <si>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</si>
  <si>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</si>
  <si>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</si>
  <si>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</si>
  <si>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</si>
  <si>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</si>
  <si>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</si>
  <si>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</si>
  <si>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</si>
  <si>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</si>
  <si>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</si>
  <si>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</si>
  <si>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</si>
  <si>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</si>
  <si>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</si>
  <si>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</si>
  <si>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</si>
  <si>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</si>
  <si>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</si>
  <si>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</si>
  <si>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</si>
  <si>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</si>
  <si>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2.78</t>
  </si>
  <si>
    <t>▲ 4.42</t>
  </si>
  <si>
    <t>▲ 2.27</t>
  </si>
  <si>
    <t>一般会計</t>
  </si>
  <si>
    <t>水道事業会計</t>
  </si>
  <si>
    <t>病院事業会計</t>
  </si>
  <si>
    <t>国民健康保険事業特別会計</t>
  </si>
  <si>
    <t>公共下水道事業会計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</si>
  <si>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</si>
  <si>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</si>
  <si>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</si>
  <si>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</si>
  <si>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</si>
  <si>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</si>
  <si>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</si>
  <si>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</si>
  <si>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</si>
  <si>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</si>
  <si>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</si>
  <si>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浜名湖競艇企業団</t>
    <rPh sb="0" eb="3">
      <t>ハマナコ</t>
    </rPh>
    <rPh sb="3" eb="5">
      <t>キョウテイ</t>
    </rPh>
    <rPh sb="5" eb="7">
      <t>キギョウ</t>
    </rPh>
    <rPh sb="7" eb="8">
      <t>ダン</t>
    </rPh>
    <phoneticPr fontId="2"/>
  </si>
  <si>
    <t>浜名学園組合</t>
    <rPh sb="0" eb="2">
      <t>ハマナ</t>
    </rPh>
    <rPh sb="2" eb="4">
      <t>ガクエン</t>
    </rPh>
    <rPh sb="4" eb="6">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</si>
  <si>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</si>
  <si>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</si>
  <si>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15" eb="17">
      <t>ジギョウ</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</si>
  <si>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</si>
  <si>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</si>
  <si>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t>
    <phoneticPr fontId="2"/>
  </si>
  <si>
    <t>湖西市土地開発公社</t>
    <rPh sb="0" eb="3">
      <t>コサイシ</t>
    </rPh>
    <rPh sb="3" eb="5">
      <t>トチ</t>
    </rPh>
    <rPh sb="5" eb="7">
      <t>カイハツ</t>
    </rPh>
    <rPh sb="7" eb="9">
      <t>コウシャ</t>
    </rPh>
    <phoneticPr fontId="2"/>
  </si>
  <si>
    <t>〇</t>
    <phoneticPr fontId="2"/>
  </si>
  <si>
    <t>-</t>
    <phoneticPr fontId="2"/>
  </si>
  <si>
    <t>公共施設整備基金</t>
    <rPh sb="0" eb="2">
      <t>コウキョウ</t>
    </rPh>
    <rPh sb="2" eb="4">
      <t>シセツ</t>
    </rPh>
    <rPh sb="4" eb="6">
      <t>セイビ</t>
    </rPh>
    <rPh sb="6" eb="8">
      <t>キキン</t>
    </rPh>
    <phoneticPr fontId="5"/>
  </si>
  <si>
    <t>地域福祉基金</t>
    <phoneticPr fontId="5"/>
  </si>
  <si>
    <t>豊田佐吉翁記念奨学基金</t>
    <phoneticPr fontId="5"/>
  </si>
  <si>
    <t>村田光雄奨学基金</t>
    <phoneticPr fontId="5"/>
  </si>
  <si>
    <t>ふるさと応援基金</t>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</si>
</sst>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3AE-42FA-8320-6901B871FD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45177</c:v>
                </c:pt>
                <c:pt idx="1">
                  <c:v>34738</c:v>
                </c:pt>
                <c:pt idx="2">
                  <c:v>32023</c:v>
                </c:pt>
                <c:pt idx="3">
                  <c:v>62340</c:v>
                </c:pt>
                <c:pt idx="4">
                  <c:v>53864</c:v>
                </c:pt>
              </c:numCache>
            </c:numRef>
          </c:val>
          <c:smooth val="0"/>
          <c:extLst>
            <c:ext xmlns:c16="http://schemas.microsoft.com/office/drawing/2014/chart" uri="{C3380CC4-5D6E-409C-BE32-E72D297353CC}">
              <c16:uniqueId val="{00000001-43AE-42FA-8320-6901B871FD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6.99</c:v>
                </c:pt>
                <c:pt idx="1">
                  <c:v>9.7799999999999994</c:v>
                </c:pt>
                <c:pt idx="2">
                  <c:v>9.8800000000000008</c:v>
                </c:pt>
                <c:pt idx="3">
                  <c:v>11.56</c:v>
                </c:pt>
                <c:pt idx="4">
                  <c:v>14.06</c:v>
                </c:pt>
              </c:numCache>
            </c:numRef>
          </c:val>
          <c:extLst>
            <c:ext xmlns:c16="http://schemas.microsoft.com/office/drawing/2014/chart" uri="{C3380CC4-5D6E-409C-BE32-E72D297353CC}">
              <c16:uniqueId val="{00000000-A535-476A-A228-BDE004B67F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17.329999999999998</c:v>
                </c:pt>
                <c:pt idx="1">
                  <c:v>19.579999999999998</c:v>
                </c:pt>
                <c:pt idx="2">
                  <c:v>21.03</c:v>
                </c:pt>
                <c:pt idx="3">
                  <c:v>23.48</c:v>
                </c:pt>
                <c:pt idx="4">
                  <c:v>26.13</c:v>
                </c:pt>
              </c:numCache>
            </c:numRef>
          </c:val>
          <c:extLst>
            <c:ext xmlns:c16="http://schemas.microsoft.com/office/drawing/2014/chart" uri="{C3380CC4-5D6E-409C-BE32-E72D297353CC}">
              <c16:uniqueId val="{00000001-A535-476A-A228-BDE004B67F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-2.78</c:v>
                </c:pt>
                <c:pt idx="1">
                  <c:v>0.17</c:v>
                </c:pt>
                <c:pt idx="2">
                  <c:v>-4.42</c:v>
                </c:pt>
                <c:pt idx="3">
                  <c:v>-2.27</c:v>
                </c:pt>
                <c:pt idx="4">
                  <c:v>0.14000000000000001</c:v>
                </c:pt>
              </c:numCache>
            </c:numRef>
          </c:val>
          <c:smooth val="0"/>
          <c:extLst>
            <c:ext xmlns:c16="http://schemas.microsoft.com/office/drawing/2014/chart" uri="{C3380CC4-5D6E-409C-BE32-E72D297353CC}">
              <c16:uniqueId val="{00000002-A535-476A-A228-BDE004B67F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0.65</c:v>
                </c:pt>
                <c:pt idx="2">
                  <c:v>#N/A</c:v>
                </c:pt>
                <c:pt idx="3">
                  <c:v>0.75</c:v>
                </c:pt>
                <c:pt idx="4">
                  <c:v>0</c:v>
                </c:pt>
                <c:pt idx="5">
                  <c:v>0</c:v>
                </c:pt>
                <c:pt idx="6">
                  <c:v>0</c:v>
                </c:pt>
                <c:pt idx="7">
                  <c:v>0</c:v>
                </c:pt>
                <c:pt idx="8">
                  <c:v>0</c:v>
                </c:pt>
                <c:pt idx="9">
                  <c:v>0</c:v>
                </c:pt>
              </c:numCache>
            </c:numRef>
          </c:val>
          <c:extLst>
            <c:ext xmlns:c16="http://schemas.microsoft.com/office/drawing/2014/chart" uri="{C3380CC4-5D6E-409C-BE32-E72D297353CC}">
              <c16:uniqueId val="{00000000-7F3D-46D8-9C81-1DC339B5AC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3D-46D8-9C81-1DC339B5AC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F3D-46D8-9C81-1DC339B5ACF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3-7F3D-46D8-9C81-1DC339B5ACF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1.59</c:v>
                </c:pt>
                <c:pt idx="2">
                  <c:v>#N/A</c:v>
                </c:pt>
                <c:pt idx="3">
                  <c:v>1.3</c:v>
                </c:pt>
                <c:pt idx="4">
                  <c:v>#N/A</c:v>
                </c:pt>
                <c:pt idx="5">
                  <c:v>1.52</c:v>
                </c:pt>
                <c:pt idx="6">
                  <c:v>#N/A</c:v>
                </c:pt>
                <c:pt idx="7">
                  <c:v>1.97</c:v>
                </c:pt>
                <c:pt idx="8">
                  <c:v>#N/A</c:v>
                </c:pt>
                <c:pt idx="9">
                  <c:v>1.64</c:v>
                </c:pt>
              </c:numCache>
            </c:numRef>
          </c:val>
          <c:extLst>
            <c:ext xmlns:c16="http://schemas.microsoft.com/office/drawing/2014/chart" uri="{C3380CC4-5D6E-409C-BE32-E72D297353CC}">
              <c16:uniqueId val="{00000004-7F3D-46D8-9C81-1DC339B5ACF3}"/>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0.74</c:v>
                </c:pt>
                <c:pt idx="6">
                  <c:v>#N/A</c:v>
                </c:pt>
                <c:pt idx="7">
                  <c:v>1.05</c:v>
                </c:pt>
                <c:pt idx="8">
                  <c:v>#N/A</c:v>
                </c:pt>
                <c:pt idx="9">
                  <c:v>2.1</c:v>
                </c:pt>
              </c:numCache>
            </c:numRef>
          </c:val>
          <c:extLst>
            <c:ext xmlns:c16="http://schemas.microsoft.com/office/drawing/2014/chart" uri="{C3380CC4-5D6E-409C-BE32-E72D297353CC}">
              <c16:uniqueId val="{00000005-7F3D-46D8-9C81-1DC339B5ACF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3.47</c:v>
                </c:pt>
                <c:pt idx="2">
                  <c:v>#N/A</c:v>
                </c:pt>
                <c:pt idx="3">
                  <c:v>4.04</c:v>
                </c:pt>
                <c:pt idx="4">
                  <c:v>#N/A</c:v>
                </c:pt>
                <c:pt idx="5">
                  <c:v>2.84</c:v>
                </c:pt>
                <c:pt idx="6">
                  <c:v>#N/A</c:v>
                </c:pt>
                <c:pt idx="7">
                  <c:v>2.63</c:v>
                </c:pt>
                <c:pt idx="8">
                  <c:v>#N/A</c:v>
                </c:pt>
                <c:pt idx="9">
                  <c:v>2.37</c:v>
                </c:pt>
              </c:numCache>
            </c:numRef>
          </c:val>
          <c:extLst>
            <c:ext xmlns:c16="http://schemas.microsoft.com/office/drawing/2014/chart" uri="{C3380CC4-5D6E-409C-BE32-E72D297353CC}">
              <c16:uniqueId val="{00000006-7F3D-46D8-9C81-1DC339B5ACF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1.54</c:v>
                </c:pt>
                <c:pt idx="2">
                  <c:v>#N/A</c:v>
                </c:pt>
                <c:pt idx="3">
                  <c:v>1.4</c:v>
                </c:pt>
                <c:pt idx="4">
                  <c:v>#N/A</c:v>
                </c:pt>
                <c:pt idx="5">
                  <c:v>1.69</c:v>
                </c:pt>
                <c:pt idx="6">
                  <c:v>#N/A</c:v>
                </c:pt>
                <c:pt idx="7">
                  <c:v>3.15</c:v>
                </c:pt>
                <c:pt idx="8">
                  <c:v>#N/A</c:v>
                </c:pt>
                <c:pt idx="9">
                  <c:v>3.49</c:v>
                </c:pt>
              </c:numCache>
            </c:numRef>
          </c:val>
          <c:extLst>
            <c:ext xmlns:c16="http://schemas.microsoft.com/office/drawing/2014/chart" uri="{C3380CC4-5D6E-409C-BE32-E72D297353CC}">
              <c16:uniqueId val="{00000007-7F3D-46D8-9C81-1DC339B5ACF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7.51</c:v>
                </c:pt>
                <c:pt idx="2">
                  <c:v>#N/A</c:v>
                </c:pt>
                <c:pt idx="3">
                  <c:v>9.27</c:v>
                </c:pt>
                <c:pt idx="4">
                  <c:v>#N/A</c:v>
                </c:pt>
                <c:pt idx="5">
                  <c:v>10.02</c:v>
                </c:pt>
                <c:pt idx="6">
                  <c:v>#N/A</c:v>
                </c:pt>
                <c:pt idx="7">
                  <c:v>11.39</c:v>
                </c:pt>
                <c:pt idx="8">
                  <c:v>#N/A</c:v>
                </c:pt>
                <c:pt idx="9">
                  <c:v>12.13</c:v>
                </c:pt>
              </c:numCache>
            </c:numRef>
          </c:val>
          <c:extLst>
            <c:ext xmlns:c16="http://schemas.microsoft.com/office/drawing/2014/chart" uri="{C3380CC4-5D6E-409C-BE32-E72D297353CC}">
              <c16:uniqueId val="{00000008-7F3D-46D8-9C81-1DC339B5AC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6.98</c:v>
                </c:pt>
                <c:pt idx="2">
                  <c:v>#N/A</c:v>
                </c:pt>
                <c:pt idx="3">
                  <c:v>9.77</c:v>
                </c:pt>
                <c:pt idx="4">
                  <c:v>#N/A</c:v>
                </c:pt>
                <c:pt idx="5">
                  <c:v>9.8699999999999992</c:v>
                </c:pt>
                <c:pt idx="6">
                  <c:v>#N/A</c:v>
                </c:pt>
                <c:pt idx="7">
                  <c:v>11.55</c:v>
                </c:pt>
                <c:pt idx="8">
                  <c:v>#N/A</c:v>
                </c:pt>
                <c:pt idx="9">
                  <c:v>14.06</c:v>
                </c:pt>
              </c:numCache>
            </c:numRef>
          </c:val>
          <c:extLst>
            <c:ext xmlns:c16="http://schemas.microsoft.com/office/drawing/2014/chart" uri="{C3380CC4-5D6E-409C-BE32-E72D297353CC}">
              <c16:uniqueId val="{00000009-7F3D-46D8-9C81-1DC339B5AC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1828</c:v>
                </c:pt>
                <c:pt idx="5">
                  <c:v>1827</c:v>
                </c:pt>
                <c:pt idx="8">
                  <c:v>1822</c:v>
                </c:pt>
                <c:pt idx="11">
                  <c:v>1638</c:v>
                </c:pt>
                <c:pt idx="14">
                  <c:v>1671</c:v>
                </c:pt>
              </c:numCache>
            </c:numRef>
          </c:val>
          <c:extLst>
            <c:ext xmlns:c16="http://schemas.microsoft.com/office/drawing/2014/chart" uri="{C3380CC4-5D6E-409C-BE32-E72D297353CC}">
              <c16:uniqueId val="{00000000-B1E3-4013-9C87-34719B411B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E3-4013-9C87-34719B411B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38</c:v>
                </c:pt>
                <c:pt idx="6">
                  <c:v>38</c:v>
                </c:pt>
                <c:pt idx="9">
                  <c:v>38</c:v>
                </c:pt>
                <c:pt idx="12">
                  <c:v>38</c:v>
                </c:pt>
              </c:numCache>
            </c:numRef>
          </c:val>
          <c:extLst>
            <c:ext xmlns:c16="http://schemas.microsoft.com/office/drawing/2014/chart" uri="{C3380CC4-5D6E-409C-BE32-E72D297353CC}">
              <c16:uniqueId val="{00000002-B1E3-4013-9C87-34719B411B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2</c:v>
                </c:pt>
                <c:pt idx="6">
                  <c:v>2</c:v>
                </c:pt>
                <c:pt idx="9">
                  <c:v>2</c:v>
                </c:pt>
                <c:pt idx="12">
                  <c:v>2</c:v>
                </c:pt>
              </c:numCache>
            </c:numRef>
          </c:val>
          <c:extLst>
            <c:ext xmlns:c16="http://schemas.microsoft.com/office/drawing/2014/chart" uri="{C3380CC4-5D6E-409C-BE32-E72D297353CC}">
              <c16:uniqueId val="{00000003-B1E3-4013-9C87-34719B411B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950</c:v>
                </c:pt>
                <c:pt idx="3">
                  <c:v>892</c:v>
                </c:pt>
                <c:pt idx="6">
                  <c:v>781</c:v>
                </c:pt>
                <c:pt idx="9">
                  <c:v>633</c:v>
                </c:pt>
                <c:pt idx="12">
                  <c:v>620</c:v>
                </c:pt>
              </c:numCache>
            </c:numRef>
          </c:val>
          <c:extLst>
            <c:ext xmlns:c16="http://schemas.microsoft.com/office/drawing/2014/chart" uri="{C3380CC4-5D6E-409C-BE32-E72D297353CC}">
              <c16:uniqueId val="{00000004-B1E3-4013-9C87-34719B411B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E3-4013-9C87-34719B411B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E3-4013-9C87-34719B411B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1617</c:v>
                </c:pt>
                <c:pt idx="3">
                  <c:v>1648</c:v>
                </c:pt>
                <c:pt idx="6">
                  <c:v>1591</c:v>
                </c:pt>
                <c:pt idx="9">
                  <c:v>1607</c:v>
                </c:pt>
                <c:pt idx="12">
                  <c:v>1658</c:v>
                </c:pt>
              </c:numCache>
            </c:numRef>
          </c:val>
          <c:extLst>
            <c:ext xmlns:c16="http://schemas.microsoft.com/office/drawing/2014/chart" uri="{C3380CC4-5D6E-409C-BE32-E72D297353CC}">
              <c16:uniqueId val="{00000007-B1E3-4013-9C87-34719B411B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781</c:v>
                </c:pt>
                <c:pt idx="2">
                  <c:v>#N/A</c:v>
                </c:pt>
                <c:pt idx="3">
                  <c:v>#N/A</c:v>
                </c:pt>
                <c:pt idx="4">
                  <c:v>753</c:v>
                </c:pt>
                <c:pt idx="5">
                  <c:v>#N/A</c:v>
                </c:pt>
                <c:pt idx="6">
                  <c:v>#N/A</c:v>
                </c:pt>
                <c:pt idx="7">
                  <c:v>590</c:v>
                </c:pt>
                <c:pt idx="8">
                  <c:v>#N/A</c:v>
                </c:pt>
                <c:pt idx="9">
                  <c:v>#N/A</c:v>
                </c:pt>
                <c:pt idx="10">
                  <c:v>642</c:v>
                </c:pt>
                <c:pt idx="11">
                  <c:v>#N/A</c:v>
                </c:pt>
                <c:pt idx="12">
                  <c:v>#N/A</c:v>
                </c:pt>
                <c:pt idx="13">
                  <c:v>647</c:v>
                </c:pt>
                <c:pt idx="14">
                  <c:v>#N/A</c:v>
                </c:pt>
              </c:numCache>
            </c:numRef>
          </c:val>
          <c:smooth val="0"/>
          <c:extLst>
            <c:ext xmlns:c16="http://schemas.microsoft.com/office/drawing/2014/chart" uri="{C3380CC4-5D6E-409C-BE32-E72D297353CC}">
              <c16:uniqueId val="{00000008-B1E3-4013-9C87-34719B411B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17857</c:v>
                </c:pt>
                <c:pt idx="5">
                  <c:v>16916</c:v>
                </c:pt>
                <c:pt idx="8">
                  <c:v>14586</c:v>
                </c:pt>
                <c:pt idx="11">
                  <c:v>15021</c:v>
                </c:pt>
                <c:pt idx="14">
                  <c:v>14916</c:v>
                </c:pt>
              </c:numCache>
            </c:numRef>
          </c:val>
          <c:extLst>
            <c:ext xmlns:c16="http://schemas.microsoft.com/office/drawing/2014/chart" uri="{C3380CC4-5D6E-409C-BE32-E72D297353CC}">
              <c16:uniqueId val="{00000000-2089-40E9-B49E-C998B575B1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4566</c:v>
                </c:pt>
                <c:pt idx="5">
                  <c:v>4643</c:v>
                </c:pt>
                <c:pt idx="8">
                  <c:v>5743</c:v>
                </c:pt>
                <c:pt idx="11">
                  <c:v>4577</c:v>
                </c:pt>
                <c:pt idx="14">
                  <c:v>4377</c:v>
                </c:pt>
              </c:numCache>
            </c:numRef>
          </c:val>
          <c:extLst>
            <c:ext xmlns:c16="http://schemas.microsoft.com/office/drawing/2014/chart" uri="{C3380CC4-5D6E-409C-BE32-E72D297353CC}">
              <c16:uniqueId val="{00000001-2089-40E9-B49E-C998B575B1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4957</c:v>
                </c:pt>
                <c:pt idx="5">
                  <c:v>5426</c:v>
                </c:pt>
                <c:pt idx="8">
                  <c:v>5784</c:v>
                </c:pt>
                <c:pt idx="11">
                  <c:v>6138</c:v>
                </c:pt>
                <c:pt idx="14">
                  <c:v>7167</c:v>
                </c:pt>
              </c:numCache>
            </c:numRef>
          </c:val>
          <c:extLst>
            <c:ext xmlns:c16="http://schemas.microsoft.com/office/drawing/2014/chart" uri="{C3380CC4-5D6E-409C-BE32-E72D297353CC}">
              <c16:uniqueId val="{00000002-2089-40E9-B49E-C998B575B1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89-40E9-B49E-C998B575B1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89-40E9-B49E-C998B575B1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121</c:v>
                </c:pt>
                <c:pt idx="3">
                  <c:v>75</c:v>
                </c:pt>
                <c:pt idx="6">
                  <c:v>75</c:v>
                </c:pt>
                <c:pt idx="9">
                  <c:v>15</c:v>
                </c:pt>
                <c:pt idx="12">
                  <c:v>25</c:v>
                </c:pt>
              </c:numCache>
            </c:numRef>
          </c:val>
          <c:extLst>
            <c:ext xmlns:c16="http://schemas.microsoft.com/office/drawing/2014/chart" uri="{C3380CC4-5D6E-409C-BE32-E72D297353CC}">
              <c16:uniqueId val="{00000005-2089-40E9-B49E-C998B575B1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3082</c:v>
                </c:pt>
                <c:pt idx="3">
                  <c:v>3115</c:v>
                </c:pt>
                <c:pt idx="6">
                  <c:v>3252</c:v>
                </c:pt>
                <c:pt idx="9">
                  <c:v>3076</c:v>
                </c:pt>
                <c:pt idx="12">
                  <c:v>3067</c:v>
                </c:pt>
              </c:numCache>
            </c:numRef>
          </c:val>
          <c:extLst>
            <c:ext xmlns:c16="http://schemas.microsoft.com/office/drawing/2014/chart" uri="{C3380CC4-5D6E-409C-BE32-E72D297353CC}">
              <c16:uniqueId val="{00000006-2089-40E9-B49E-C998B575B1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93</c:v>
                </c:pt>
                <c:pt idx="3">
                  <c:v>77</c:v>
                </c:pt>
                <c:pt idx="6">
                  <c:v>60</c:v>
                </c:pt>
                <c:pt idx="9">
                  <c:v>43</c:v>
                </c:pt>
                <c:pt idx="12">
                  <c:v>26</c:v>
                </c:pt>
              </c:numCache>
            </c:numRef>
          </c:val>
          <c:extLst>
            <c:ext xmlns:c16="http://schemas.microsoft.com/office/drawing/2014/chart" uri="{C3380CC4-5D6E-409C-BE32-E72D297353CC}">
              <c16:uniqueId val="{00000007-2089-40E9-B49E-C998B575B1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9435</c:v>
                </c:pt>
                <c:pt idx="3">
                  <c:v>8994</c:v>
                </c:pt>
                <c:pt idx="6">
                  <c:v>8290</c:v>
                </c:pt>
                <c:pt idx="9">
                  <c:v>7724</c:v>
                </c:pt>
                <c:pt idx="12">
                  <c:v>7293</c:v>
                </c:pt>
              </c:numCache>
            </c:numRef>
          </c:val>
          <c:extLst>
            <c:ext xmlns:c16="http://schemas.microsoft.com/office/drawing/2014/chart" uri="{C3380CC4-5D6E-409C-BE32-E72D297353CC}">
              <c16:uniqueId val="{00000008-2089-40E9-B49E-C998B575B1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516</c:v>
                </c:pt>
                <c:pt idx="3">
                  <c:v>499</c:v>
                </c:pt>
                <c:pt idx="6">
                  <c:v>385</c:v>
                </c:pt>
                <c:pt idx="9">
                  <c:v>395</c:v>
                </c:pt>
                <c:pt idx="12">
                  <c:v>502</c:v>
                </c:pt>
              </c:numCache>
            </c:numRef>
          </c:val>
          <c:extLst>
            <c:ext xmlns:c16="http://schemas.microsoft.com/office/drawing/2014/chart" uri="{C3380CC4-5D6E-409C-BE32-E72D297353CC}">
              <c16:uniqueId val="{00000009-2089-40E9-B49E-C998B575B1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18176</c:v>
                </c:pt>
                <c:pt idx="3">
                  <c:v>17416</c:v>
                </c:pt>
                <c:pt idx="6">
                  <c:v>16543</c:v>
                </c:pt>
                <c:pt idx="9">
                  <c:v>16885</c:v>
                </c:pt>
                <c:pt idx="12">
                  <c:v>17281</c:v>
                </c:pt>
              </c:numCache>
            </c:numRef>
          </c:val>
          <c:extLst>
            <c:ext xmlns:c16="http://schemas.microsoft.com/office/drawing/2014/chart" uri="{C3380CC4-5D6E-409C-BE32-E72D297353CC}">
              <c16:uniqueId val="{0000000A-2089-40E9-B49E-C998B575B1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4042</c:v>
                </c:pt>
                <c:pt idx="2">
                  <c:v>#N/A</c:v>
                </c:pt>
                <c:pt idx="3">
                  <c:v>#N/A</c:v>
                </c:pt>
                <c:pt idx="4">
                  <c:v>3188</c:v>
                </c:pt>
                <c:pt idx="5">
                  <c:v>#N/A</c:v>
                </c:pt>
                <c:pt idx="6">
                  <c:v>#N/A</c:v>
                </c:pt>
                <c:pt idx="7">
                  <c:v>2492</c:v>
                </c:pt>
                <c:pt idx="8">
                  <c:v>#N/A</c:v>
                </c:pt>
                <c:pt idx="9">
                  <c:v>#N/A</c:v>
                </c:pt>
                <c:pt idx="10">
                  <c:v>2402</c:v>
                </c:pt>
                <c:pt idx="11">
                  <c:v>#N/A</c:v>
                </c:pt>
                <c:pt idx="12">
                  <c:v>#N/A</c:v>
                </c:pt>
                <c:pt idx="13">
                  <c:v>1734</c:v>
                </c:pt>
                <c:pt idx="14">
                  <c:v>#N/A</c:v>
                </c:pt>
              </c:numCache>
            </c:numRef>
          </c:val>
          <c:smooth val="0"/>
          <c:extLst>
            <c:ext xmlns:c16="http://schemas.microsoft.com/office/drawing/2014/chart" uri="{C3380CC4-5D6E-409C-BE32-E72D297353CC}">
              <c16:uniqueId val="{0000000B-2089-40E9-B49E-C998B575B1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2905</c:v>
                </c:pt>
                <c:pt idx="1">
                  <c:v>3210</c:v>
                </c:pt>
                <c:pt idx="2">
                  <c:v>3640</c:v>
                </c:pt>
              </c:numCache>
            </c:numRef>
          </c:val>
          <c:extLst>
            <c:ext xmlns:c16="http://schemas.microsoft.com/office/drawing/2014/chart" uri="{C3380CC4-5D6E-409C-BE32-E72D297353CC}">
              <c16:uniqueId val="{00000000-C9DB-4812-B2BA-7470241BFB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135</c:v>
                </c:pt>
                <c:pt idx="1">
                  <c:v>135</c:v>
                </c:pt>
                <c:pt idx="2">
                  <c:v>135</c:v>
                </c:pt>
              </c:numCache>
            </c:numRef>
          </c:val>
          <c:extLst>
            <c:ext xmlns:c16="http://schemas.microsoft.com/office/drawing/2014/chart" uri="{C3380CC4-5D6E-409C-BE32-E72D297353CC}">
              <c16:uniqueId val="{00000001-C9DB-4812-B2BA-7470241BFB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1710</c:v>
                </c:pt>
                <c:pt idx="1">
                  <c:v>1675</c:v>
                </c:pt>
                <c:pt idx="2">
                  <c:v>2171</c:v>
                </c:pt>
              </c:numCache>
            </c:numRef>
          </c:val>
          <c:extLst>
            <c:ext xmlns:c16="http://schemas.microsoft.com/office/drawing/2014/chart" uri="{C3380CC4-5D6E-409C-BE32-E72D297353CC}">
              <c16:uniqueId val="{00000002-C9DB-4812-B2BA-7470241BFB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のうち大半を占める一般会計における元利償還金について、し尿処理施設改修や市営住宅建設、減収補てん債、臨時財政対策債など、過去の借入の元金償還が始まったことで、前年度より増加となっている。</a:t>
          </a:r>
          <a:endParaRPr lang="ja-JP" altLang="ja-JP" sz="1400">
            <a:effectLst/>
          </a:endParaRPr>
        </a:p>
        <a:p>
          <a:r>
            <a:rPr kumimoji="1" lang="ja-JP" altLang="ja-JP" sz="1100">
              <a:solidFill>
                <a:schemeClr val="dk1"/>
              </a:solidFill>
              <a:effectLst/>
              <a:latin typeface="+mn-lt"/>
              <a:ea typeface="+mn-ea"/>
              <a:cs typeface="+mn-cs"/>
            </a:rPr>
            <a:t>今後控えている大型事業のため、新たな地方債の発行の際には交付税算入のあるものを選択するとともに、可能な限り発行の抑制にも努めていく。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将来負担額においては、地方債現在高がやや増加しているものの、公営企業債等繰入見込額や退職手当負担見込額は減少している。</a:t>
          </a:r>
          <a:endParaRPr lang="ja-JP" altLang="ja-JP" sz="1400">
            <a:effectLst/>
          </a:endParaRPr>
        </a:p>
        <a:p>
          <a:r>
            <a:rPr kumimoji="1" lang="ja-JP" altLang="ja-JP" sz="1100">
              <a:solidFill>
                <a:schemeClr val="dk1"/>
              </a:solidFill>
              <a:effectLst/>
              <a:latin typeface="+mn-lt"/>
              <a:ea typeface="+mn-ea"/>
              <a:cs typeface="+mn-cs"/>
            </a:rPr>
            <a:t>また、充当可能財源等においては、充当可能基金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これらのことから、将来負担比率の分子は年々減少傾向にある。</a:t>
          </a:r>
          <a:endParaRPr lang="ja-JP" altLang="ja-JP" sz="1400">
            <a:effectLst/>
          </a:endParaRPr>
        </a:p>
        <a:p>
          <a:r>
            <a:rPr kumimoji="1" lang="ja-JP" altLang="ja-JP" sz="1100">
              <a:solidFill>
                <a:schemeClr val="dk1"/>
              </a:solidFill>
              <a:effectLst/>
              <a:latin typeface="+mn-lt"/>
              <a:ea typeface="+mn-ea"/>
              <a:cs typeface="+mn-cs"/>
            </a:rPr>
            <a:t>引き続き、地方債の発行が償還額を上回らないよう抑制に努めながら、財政調整基金に頼らない安定的な財政運営を目指す。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静岡県湖西市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年度の基金残高は</a:t>
          </a:r>
          <a:r>
            <a:rPr kumimoji="1" lang="en-US" altLang="ja-JP" sz="1100">
              <a:solidFill>
                <a:schemeClr val="dk1"/>
              </a:solidFill>
              <a:effectLst/>
              <a:latin typeface="+mn-lt"/>
              <a:ea typeface="+mn-ea"/>
              <a:cs typeface="+mn-cs"/>
            </a:rPr>
            <a:t>59.45</a:t>
          </a:r>
          <a:r>
            <a:rPr kumimoji="1" lang="ja-JP" altLang="en-US" sz="1100">
              <a:solidFill>
                <a:schemeClr val="dk1"/>
              </a:solidFill>
              <a:effectLst/>
              <a:latin typeface="+mn-lt"/>
              <a:ea typeface="+mn-ea"/>
              <a:cs typeface="+mn-cs"/>
            </a:rPr>
            <a:t>億円で、前年度から</a:t>
          </a:r>
          <a:r>
            <a:rPr kumimoji="1" lang="en-US" altLang="ja-JP" sz="1100">
              <a:solidFill>
                <a:schemeClr val="dk1"/>
              </a:solidFill>
              <a:effectLst/>
              <a:latin typeface="+mn-lt"/>
              <a:ea typeface="+mn-ea"/>
              <a:cs typeface="+mn-cs"/>
            </a:rPr>
            <a:t>9.26</a:t>
          </a:r>
          <a:r>
            <a:rPr kumimoji="1" lang="ja-JP" altLang="en-US" sz="1100">
              <a:solidFill>
                <a:schemeClr val="dk1"/>
              </a:solidFill>
              <a:effectLst/>
              <a:latin typeface="+mn-lt"/>
              <a:ea typeface="+mn-ea"/>
              <a:cs typeface="+mn-cs"/>
            </a:rPr>
            <a:t>億円の増加となった。これは、ふるさと納税の減額により積立額が</a:t>
          </a:r>
          <a:r>
            <a:rPr kumimoji="1" lang="en-US" altLang="ja-JP" sz="1100">
              <a:solidFill>
                <a:schemeClr val="dk1"/>
              </a:solidFill>
              <a:effectLst/>
              <a:latin typeface="+mn-lt"/>
              <a:ea typeface="+mn-ea"/>
              <a:cs typeface="+mn-cs"/>
            </a:rPr>
            <a:t>0.15</a:t>
          </a:r>
          <a:r>
            <a:rPr kumimoji="1" lang="ja-JP" altLang="en-US" sz="1100">
              <a:solidFill>
                <a:schemeClr val="dk1"/>
              </a:solidFill>
              <a:effectLst/>
              <a:latin typeface="+mn-lt"/>
              <a:ea typeface="+mn-ea"/>
              <a:cs typeface="+mn-cs"/>
            </a:rPr>
            <a:t>億円減となったが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の積立額が取崩額を上回り</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、後年度に控えている公共施設整備等のため、</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4.01</a:t>
          </a:r>
          <a:r>
            <a:rPr kumimoji="1" lang="ja-JP" altLang="en-US" sz="1100">
              <a:solidFill>
                <a:schemeClr val="dk1"/>
              </a:solidFill>
              <a:effectLst/>
              <a:latin typeface="+mn-lt"/>
              <a:ea typeface="+mn-ea"/>
              <a:cs typeface="+mn-cs"/>
            </a:rPr>
            <a:t>億円積み増したことなどが主な要因である。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今後も新型コロナウイルスの影響により、法人市民税などの市税が減収していくことが想定されるが、一方では公共施設の老朽化による更新など</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も控えている。今後の税収減や災害などの不測の事態にも対応していけるように、</a:t>
          </a:r>
          <a:r>
            <a:rPr kumimoji="1" lang="ja-JP" altLang="ja-JP" sz="1100">
              <a:solidFill>
                <a:schemeClr val="dk1"/>
              </a:solidFill>
              <a:effectLst/>
              <a:latin typeface="+mn-lt"/>
              <a:ea typeface="+mn-ea"/>
              <a:cs typeface="+mn-cs"/>
            </a:rPr>
            <a:t>事務事業の見直し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推進</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適切な額を確保していく。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公共施設整備基金：公共施設の建設及び改修事業の推進のため</a:t>
          </a:r>
          <a:endParaRPr lang="ja-JP" altLang="ja-JP" sz="1400">
            <a:effectLst/>
          </a:endParaRPr>
        </a:p>
        <a:p>
          <a:r>
            <a:rPr kumimoji="1" lang="ja-JP" altLang="ja-JP" sz="1100">
              <a:solidFill>
                <a:schemeClr val="dk1"/>
              </a:solidFill>
              <a:effectLst/>
              <a:latin typeface="+mn-lt"/>
              <a:ea typeface="+mn-ea"/>
              <a:cs typeface="+mn-cs"/>
            </a:rPr>
            <a:t>地域福祉基金：地域福祉事業の推進のため</a:t>
          </a:r>
          <a:endParaRPr lang="ja-JP" altLang="ja-JP" sz="1400">
            <a:effectLst/>
          </a:endParaRPr>
        </a:p>
        <a:p>
          <a:r>
            <a:rPr kumimoji="1" lang="ja-JP" altLang="ja-JP" sz="1100">
              <a:solidFill>
                <a:schemeClr val="dk1"/>
              </a:solidFill>
              <a:effectLst/>
              <a:latin typeface="+mn-lt"/>
              <a:ea typeface="+mn-ea"/>
              <a:cs typeface="+mn-cs"/>
            </a:rPr>
            <a:t>ふるさと応援基金：湖西市をふるさととして応援する方々から寄附された湖西市応援寄附金を寄附者の思いを実現するための事業の推進のため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公共施設整備基金：後年度の公共施設の建設及び改修事業に向け</a:t>
          </a:r>
          <a:r>
            <a:rPr kumimoji="1" lang="en-US" altLang="ja-JP" sz="1100">
              <a:solidFill>
                <a:schemeClr val="dk1"/>
              </a:solidFill>
              <a:effectLst/>
              <a:latin typeface="+mn-lt"/>
              <a:ea typeface="+mn-ea"/>
              <a:cs typeface="+mn-cs"/>
            </a:rPr>
            <a:t>4.01</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たことによる増</a:t>
          </a:r>
          <a:endParaRPr lang="ja-JP" altLang="ja-JP" sz="1400">
            <a:effectLst/>
          </a:endParaRPr>
        </a:p>
        <a:p>
          <a:r>
            <a:rPr kumimoji="1" lang="ja-JP" altLang="ja-JP" sz="1100">
              <a:solidFill>
                <a:schemeClr val="dk1"/>
              </a:solidFill>
              <a:effectLst/>
              <a:latin typeface="+mn-lt"/>
              <a:ea typeface="+mn-ea"/>
              <a:cs typeface="+mn-cs"/>
            </a:rPr>
            <a:t>ふるさと応援基金：ふるさと納税寄附額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0.75</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減となった</a:t>
          </a:r>
          <a:r>
            <a:rPr kumimoji="1" lang="ja-JP" altLang="en-US" sz="1100">
              <a:solidFill>
                <a:schemeClr val="dk1"/>
              </a:solidFill>
              <a:effectLst/>
              <a:latin typeface="+mn-lt"/>
              <a:ea typeface="+mn-ea"/>
              <a:cs typeface="+mn-cs"/>
            </a:rPr>
            <a:t>ことに伴い</a:t>
          </a:r>
          <a:r>
            <a:rPr kumimoji="1" lang="ja-JP" altLang="ja-JP" sz="1100">
              <a:solidFill>
                <a:schemeClr val="dk1"/>
              </a:solidFill>
              <a:effectLst/>
              <a:latin typeface="+mn-lt"/>
              <a:ea typeface="+mn-ea"/>
              <a:cs typeface="+mn-cs"/>
            </a:rPr>
            <a:t>基金積立額が</a:t>
          </a:r>
          <a:r>
            <a:rPr kumimoji="1" lang="ja-JP" altLang="en-US" sz="1100">
              <a:solidFill>
                <a:schemeClr val="dk1"/>
              </a:solidFill>
              <a:effectLst/>
              <a:latin typeface="+mn-lt"/>
              <a:ea typeface="+mn-ea"/>
              <a:cs typeface="+mn-cs"/>
            </a:rPr>
            <a:t>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公共施設整備基金：工業団地の整備や後年度の公共施設の改修や長寿命化などに向け積立</a:t>
          </a:r>
          <a:endParaRPr lang="ja-JP" altLang="ja-JP" sz="1400">
            <a:effectLst/>
          </a:endParaRPr>
        </a:p>
        <a:p>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金を積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、地域福祉を推進するため</a:t>
          </a:r>
          <a:r>
            <a:rPr kumimoji="1" lang="ja-JP" altLang="en-US" sz="1100">
              <a:solidFill>
                <a:schemeClr val="dk1"/>
              </a:solidFill>
              <a:effectLst/>
              <a:latin typeface="+mn-lt"/>
              <a:ea typeface="+mn-ea"/>
              <a:cs typeface="+mn-cs"/>
            </a:rPr>
            <a:t>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財政調整基金残高は、取崩額が</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億円の減）であったものの、決算積立額が</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であり、結果として決算積立額が取り崩し額を上回ったため増加した。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普通交付税の不交付団体であり、特定の企業、特定の業種の法人関係税収に依存しているため、想定される急激な税収減（リーマン・ショックや新型コロナウイルス感染症などによる経済危機）に対する影響が非常に大きく、それを緩和するためにも財政的な備えがより必要である。このため、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億円強）程度を確保していく。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市債の償還に必要な財源が不足する事態に備え、現在額を維持する。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自動車関連企業をはじめとした法人税収入などにより、類似団体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a:t>
          </a:r>
          <a:endParaRPr lang="ja-JP" altLang="ja-JP">
            <a:effectLst/>
          </a:endParaRPr>
        </a:p>
        <a:p>
          <a:r>
            <a:rPr kumimoji="1" lang="ja-JP" altLang="ja-JP" sz="1100">
              <a:solidFill>
                <a:schemeClr val="dk1"/>
              </a:solidFill>
              <a:effectLst/>
              <a:latin typeface="+mn-lt"/>
              <a:ea typeface="+mn-ea"/>
              <a:cs typeface="+mn-cs"/>
            </a:rPr>
            <a:t>財政力指数は前年度から微増となっているが、今後は法人市民税の税率引下げに加え、新型コロナウイルス感染症の影響による企業業績の下振れ等のリスクを抱えていることから、楽観できる状況ではない。</a:t>
          </a:r>
          <a:endParaRPr lang="ja-JP" altLang="ja-JP">
            <a:effectLst/>
          </a:endParaRPr>
        </a:p>
        <a:p>
          <a:r>
            <a:rPr kumimoji="1" lang="ja-JP" altLang="ja-JP" sz="1100">
              <a:solidFill>
                <a:schemeClr val="dk1"/>
              </a:solidFill>
              <a:effectLst/>
              <a:latin typeface="+mn-lt"/>
              <a:ea typeface="+mn-ea"/>
              <a:cs typeface="+mn-cs"/>
            </a:rPr>
            <a:t>徴収業務の強化や経常経費の抑制など、一層の歳入確保と歳出削減に努める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110772</xdr:rowOff>
    </xdr:to>
    <xdr:cxnSp macro="">
      <xdr:nvCxnSpPr>
        <xdr:cNvPr id="69" name="直線コネクタ 68"/>
        <xdr:cNvCxnSpPr/>
      </xdr:nvCxnSpPr>
      <xdr:spPr>
        <a:xfrm flipV="1">
          <a:off x="4114800" y="67839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124178</xdr:rowOff>
    </xdr:to>
    <xdr:cxnSp macro="">
      <xdr:nvCxnSpPr>
        <xdr:cNvPr id="72" name="直線コネクタ 71"/>
        <xdr:cNvCxnSpPr/>
      </xdr:nvCxnSpPr>
      <xdr:spPr>
        <a:xfrm flipV="1">
          <a:off x="3225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124178</xdr:rowOff>
    </xdr:to>
    <xdr:cxnSp macro="">
      <xdr:nvCxnSpPr>
        <xdr:cNvPr id="75" name="直線コネクタ 74"/>
        <xdr:cNvCxnSpPr/>
      </xdr:nvCxnSpPr>
      <xdr:spPr>
        <a:xfrm>
          <a:off x="2336800" y="68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xdr:cNvCxnSpPr/>
      </xdr:nvCxnSpPr>
      <xdr:spPr>
        <a:xfrm flipV="1">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59972</xdr:rowOff>
    </xdr:from>
    <xdr:to>
      <xdr:col>19</xdr:col>
      <xdr:colOff>184150</xdr:colOff>
      <xdr:row>39</xdr:row>
      <xdr:rowOff>161572</xdr:rowOff>
    </xdr:to>
    <xdr:sp macro="" textlink="">
      <xdr:nvSpPr>
        <xdr:cNvPr id="90" name="楕円 89"/>
        <xdr:cNvSpPr/>
      </xdr:nvSpPr>
      <xdr:spPr>
        <a:xfrm>
          <a:off x="4064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299</xdr:rowOff>
    </xdr:from>
    <xdr:ext cx="736600" cy="259045"/>
    <xdr:sp macro="" textlink="">
      <xdr:nvSpPr>
        <xdr:cNvPr id="91" name="テキスト ボックス 90"/>
        <xdr:cNvSpPr txBox="1"/>
      </xdr:nvSpPr>
      <xdr:spPr>
        <a:xfrm>
          <a:off x="3733800" y="6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100189</xdr:rowOff>
    </xdr:from>
    <xdr:to>
      <xdr:col>7</xdr:col>
      <xdr:colOff>31750</xdr:colOff>
      <xdr:row>40</xdr:row>
      <xdr:rowOff>30339</xdr:rowOff>
    </xdr:to>
    <xdr:sp macro="" textlink="">
      <xdr:nvSpPr>
        <xdr:cNvPr id="96" name="楕円 95"/>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40516</xdr:rowOff>
    </xdr:from>
    <xdr:ext cx="762000" cy="259045"/>
    <xdr:sp macro="" textlink="">
      <xdr:nvSpPr>
        <xdr:cNvPr id="97" name="テキスト ボックス 96"/>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類似団体内平均値を下回っており、数値は</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定員管理のほか事務事業の見直し及び優先度の低い事務事業については廃止・縮小するなど、経常経費の削減に努めているところであるが、新型コロナウイルス感染症の影響による税収減をはじめ、今後見込まれる歳入減に備え、歳入に見合った財政運営となるよう引き続き努めていく。</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61</xdr:row>
      <xdr:rowOff>131445</xdr:rowOff>
    </xdr:to>
    <xdr:cxnSp macro="">
      <xdr:nvCxnSpPr>
        <xdr:cNvPr id="128" name="直線コネクタ 127"/>
        <xdr:cNvCxnSpPr/>
      </xdr:nvCxnSpPr>
      <xdr:spPr>
        <a:xfrm flipV="1">
          <a:off x="4114800" y="1054163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61</xdr:row>
      <xdr:rowOff>131445</xdr:rowOff>
    </xdr:to>
    <xdr:cxnSp macro="">
      <xdr:nvCxnSpPr>
        <xdr:cNvPr id="131" name="直線コネクタ 130"/>
        <xdr:cNvCxnSpPr/>
      </xdr:nvCxnSpPr>
      <xdr:spPr>
        <a:xfrm>
          <a:off x="3225800" y="105838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61</xdr:row>
      <xdr:rowOff>125413</xdr:rowOff>
    </xdr:to>
    <xdr:cxnSp macro="">
      <xdr:nvCxnSpPr>
        <xdr:cNvPr id="134" name="直線コネクタ 133"/>
        <xdr:cNvCxnSpPr/>
      </xdr:nvCxnSpPr>
      <xdr:spPr>
        <a:xfrm>
          <a:off x="2336800" y="104994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61</xdr:row>
      <xdr:rowOff>71120</xdr:rowOff>
    </xdr:to>
    <xdr:cxnSp macro="">
      <xdr:nvCxnSpPr>
        <xdr:cNvPr id="137" name="直線コネクタ 136"/>
        <xdr:cNvCxnSpPr/>
      </xdr:nvCxnSpPr>
      <xdr:spPr>
        <a:xfrm flipV="1">
          <a:off x="1447800" y="104994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47" name="楕円 146"/>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48"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49" name="楕円 148"/>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20972</xdr:rowOff>
    </xdr:from>
    <xdr:ext cx="736600" cy="259045"/>
    <xdr:sp macro="" textlink="">
      <xdr:nvSpPr>
        <xdr:cNvPr id="150" name="テキスト ボックス 149"/>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3" name="楕円 152"/>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4" name="テキスト ボックス 153"/>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5" name="楕円 154"/>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6" name="テキスト ボックス 155"/>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を下回っており、数値は微増となった。</a:t>
          </a:r>
          <a:endParaRPr lang="ja-JP" altLang="ja-JP" sz="1400">
            <a:effectLst/>
          </a:endParaRPr>
        </a:p>
        <a:p>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前年度と比べ人口が</a:t>
          </a:r>
          <a:r>
            <a:rPr kumimoji="1" lang="en-US" altLang="ja-JP" sz="1100">
              <a:solidFill>
                <a:schemeClr val="dk1"/>
              </a:solidFill>
              <a:effectLst/>
              <a:latin typeface="+mn-lt"/>
              <a:ea typeface="+mn-ea"/>
              <a:cs typeface="+mn-cs"/>
            </a:rPr>
            <a:t>599</a:t>
          </a:r>
          <a:r>
            <a:rPr kumimoji="1" lang="ja-JP" altLang="en-US" sz="1100">
              <a:solidFill>
                <a:schemeClr val="dk1"/>
              </a:solidFill>
              <a:effectLst/>
              <a:latin typeface="+mn-lt"/>
              <a:ea typeface="+mn-ea"/>
              <a:cs typeface="+mn-cs"/>
            </a:rPr>
            <a:t>人減となったこと、また</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は前年度と比べほぼ同額であったが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臨時的に発生した</a:t>
          </a:r>
          <a:r>
            <a:rPr kumimoji="1" lang="en-US" altLang="ja-JP" sz="1100">
              <a:solidFill>
                <a:schemeClr val="dk1"/>
              </a:solidFill>
              <a:effectLst/>
              <a:latin typeface="+mn-lt"/>
              <a:ea typeface="+mn-ea"/>
              <a:cs typeface="+mn-cs"/>
            </a:rPr>
            <a:t>PCB</a:t>
          </a:r>
          <a:r>
            <a:rPr kumimoji="1" lang="ja-JP" altLang="en-US" sz="1100">
              <a:solidFill>
                <a:schemeClr val="dk1"/>
              </a:solidFill>
              <a:effectLst/>
              <a:latin typeface="+mn-lt"/>
              <a:ea typeface="+mn-ea"/>
              <a:cs typeface="+mn-cs"/>
            </a:rPr>
            <a:t>廃棄物処理業務や特別定額給付金給付事業などにより物件費が</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となったことなどが挙げられる。</a:t>
          </a:r>
          <a:endParaRPr lang="ja-JP" altLang="ja-JP" sz="1400">
            <a:effectLst/>
          </a:endParaRPr>
        </a:p>
        <a:p>
          <a:r>
            <a:rPr kumimoji="1" lang="ja-JP" altLang="ja-JP" sz="1100">
              <a:solidFill>
                <a:schemeClr val="dk1"/>
              </a:solidFill>
              <a:effectLst/>
              <a:latin typeface="+mn-lt"/>
              <a:ea typeface="+mn-ea"/>
              <a:cs typeface="+mn-cs"/>
            </a:rPr>
            <a:t>今後も定員管理による人件費の抑制や、経常経費の削減に努める。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1863</xdr:rowOff>
    </xdr:from>
    <xdr:to>
      <xdr:col>23</xdr:col>
      <xdr:colOff>133350</xdr:colOff>
      <xdr:row>82</xdr:row>
      <xdr:rowOff>20428</xdr:rowOff>
    </xdr:to>
    <xdr:cxnSp macro="">
      <xdr:nvCxnSpPr>
        <xdr:cNvPr id="191" name="直線コネクタ 190"/>
        <xdr:cNvCxnSpPr/>
      </xdr:nvCxnSpPr>
      <xdr:spPr>
        <a:xfrm>
          <a:off x="4114800" y="14060763"/>
          <a:ext cx="8382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167064</xdr:rowOff>
    </xdr:from>
    <xdr:to>
      <xdr:col>19</xdr:col>
      <xdr:colOff>133350</xdr:colOff>
      <xdr:row>82</xdr:row>
      <xdr:rowOff>1863</xdr:rowOff>
    </xdr:to>
    <xdr:cxnSp macro="">
      <xdr:nvCxnSpPr>
        <xdr:cNvPr id="194" name="直線コネクタ 193"/>
        <xdr:cNvCxnSpPr/>
      </xdr:nvCxnSpPr>
      <xdr:spPr>
        <a:xfrm>
          <a:off x="3225800" y="14054514"/>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141849</xdr:rowOff>
    </xdr:from>
    <xdr:to>
      <xdr:col>15</xdr:col>
      <xdr:colOff>82550</xdr:colOff>
      <xdr:row>81</xdr:row>
      <xdr:rowOff>167064</xdr:rowOff>
    </xdr:to>
    <xdr:cxnSp macro="">
      <xdr:nvCxnSpPr>
        <xdr:cNvPr id="197" name="直線コネクタ 196"/>
        <xdr:cNvCxnSpPr/>
      </xdr:nvCxnSpPr>
      <xdr:spPr>
        <a:xfrm>
          <a:off x="2336800" y="14029299"/>
          <a:ext cx="8890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141849</xdr:rowOff>
    </xdr:from>
    <xdr:to>
      <xdr:col>11</xdr:col>
      <xdr:colOff>31750</xdr:colOff>
      <xdr:row>81</xdr:row>
      <xdr:rowOff>154927</xdr:rowOff>
    </xdr:to>
    <xdr:cxnSp macro="">
      <xdr:nvCxnSpPr>
        <xdr:cNvPr id="200" name="直線コネクタ 199"/>
        <xdr:cNvCxnSpPr/>
      </xdr:nvCxnSpPr>
      <xdr:spPr>
        <a:xfrm flipV="1">
          <a:off x="1447800" y="1402929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141078</xdr:rowOff>
    </xdr:from>
    <xdr:to>
      <xdr:col>23</xdr:col>
      <xdr:colOff>184150</xdr:colOff>
      <xdr:row>82</xdr:row>
      <xdr:rowOff>71228</xdr:rowOff>
    </xdr:to>
    <xdr:sp macro="" textlink="">
      <xdr:nvSpPr>
        <xdr:cNvPr id="210" name="楕円 209"/>
        <xdr:cNvSpPr/>
      </xdr:nvSpPr>
      <xdr:spPr>
        <a:xfrm>
          <a:off x="4902200" y="140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157605</xdr:rowOff>
    </xdr:from>
    <xdr:ext cx="762000" cy="259045"/>
    <xdr:sp macro="" textlink="">
      <xdr:nvSpPr>
        <xdr:cNvPr id="211" name="人件費・物件費等の状況該当値テキスト"/>
        <xdr:cNvSpPr txBox="1"/>
      </xdr:nvSpPr>
      <xdr:spPr>
        <a:xfrm>
          <a:off x="5041900" y="1387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122513</xdr:rowOff>
    </xdr:from>
    <xdr:to>
      <xdr:col>19</xdr:col>
      <xdr:colOff>184150</xdr:colOff>
      <xdr:row>82</xdr:row>
      <xdr:rowOff>52663</xdr:rowOff>
    </xdr:to>
    <xdr:sp macro="" textlink="">
      <xdr:nvSpPr>
        <xdr:cNvPr id="212" name="楕円 211"/>
        <xdr:cNvSpPr/>
      </xdr:nvSpPr>
      <xdr:spPr>
        <a:xfrm>
          <a:off x="4064000" y="140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37440</xdr:rowOff>
    </xdr:from>
    <xdr:ext cx="736600" cy="259045"/>
    <xdr:sp macro="" textlink="">
      <xdr:nvSpPr>
        <xdr:cNvPr id="213" name="テキスト ボックス 212"/>
        <xdr:cNvSpPr txBox="1"/>
      </xdr:nvSpPr>
      <xdr:spPr>
        <a:xfrm>
          <a:off x="3733800" y="1409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116264</xdr:rowOff>
    </xdr:from>
    <xdr:to>
      <xdr:col>15</xdr:col>
      <xdr:colOff>133350</xdr:colOff>
      <xdr:row>82</xdr:row>
      <xdr:rowOff>46414</xdr:rowOff>
    </xdr:to>
    <xdr:sp macro="" textlink="">
      <xdr:nvSpPr>
        <xdr:cNvPr id="214" name="楕円 213"/>
        <xdr:cNvSpPr/>
      </xdr:nvSpPr>
      <xdr:spPr>
        <a:xfrm>
          <a:off x="3175000" y="140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31191</xdr:rowOff>
    </xdr:from>
    <xdr:ext cx="762000" cy="259045"/>
    <xdr:sp macro="" textlink="">
      <xdr:nvSpPr>
        <xdr:cNvPr id="215" name="テキスト ボックス 214"/>
        <xdr:cNvSpPr txBox="1"/>
      </xdr:nvSpPr>
      <xdr:spPr>
        <a:xfrm>
          <a:off x="2844800" y="140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91049</xdr:rowOff>
    </xdr:from>
    <xdr:to>
      <xdr:col>11</xdr:col>
      <xdr:colOff>82550</xdr:colOff>
      <xdr:row>82</xdr:row>
      <xdr:rowOff>21199</xdr:rowOff>
    </xdr:to>
    <xdr:sp macro="" textlink="">
      <xdr:nvSpPr>
        <xdr:cNvPr id="216" name="楕円 215"/>
        <xdr:cNvSpPr/>
      </xdr:nvSpPr>
      <xdr:spPr>
        <a:xfrm>
          <a:off x="2286000" y="139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5976</xdr:rowOff>
    </xdr:from>
    <xdr:ext cx="762000" cy="259045"/>
    <xdr:sp macro="" textlink="">
      <xdr:nvSpPr>
        <xdr:cNvPr id="217" name="テキスト ボックス 216"/>
        <xdr:cNvSpPr txBox="1"/>
      </xdr:nvSpPr>
      <xdr:spPr>
        <a:xfrm>
          <a:off x="1955800" y="1406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104127</xdr:rowOff>
    </xdr:from>
    <xdr:to>
      <xdr:col>7</xdr:col>
      <xdr:colOff>31750</xdr:colOff>
      <xdr:row>82</xdr:row>
      <xdr:rowOff>34277</xdr:rowOff>
    </xdr:to>
    <xdr:sp macro="" textlink="">
      <xdr:nvSpPr>
        <xdr:cNvPr id="218" name="楕円 217"/>
        <xdr:cNvSpPr/>
      </xdr:nvSpPr>
      <xdr:spPr>
        <a:xfrm>
          <a:off x="1397000" y="1399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19054</xdr:rowOff>
    </xdr:from>
    <xdr:ext cx="762000" cy="259045"/>
    <xdr:sp macro="" textlink="">
      <xdr:nvSpPr>
        <xdr:cNvPr id="219" name="テキスト ボックス 218"/>
        <xdr:cNvSpPr txBox="1"/>
      </xdr:nvSpPr>
      <xdr:spPr>
        <a:xfrm>
          <a:off x="1066800" y="1407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本市は人事院勧告に準拠した給料表を使用しており、職員構成の変動により若干上振れしているものの、今後も地域民間企業の給与水準等を注視しながら給与の適正化に努める。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144639</xdr:rowOff>
    </xdr:to>
    <xdr:cxnSp macro="">
      <xdr:nvCxnSpPr>
        <xdr:cNvPr id="253" name="直線コネクタ 252"/>
        <xdr:cNvCxnSpPr/>
      </xdr:nvCxnSpPr>
      <xdr:spPr>
        <a:xfrm flipV="1">
          <a:off x="16179800" y="149803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87</xdr:row>
      <xdr:rowOff>158045</xdr:rowOff>
    </xdr:to>
    <xdr:cxnSp macro="">
      <xdr:nvCxnSpPr>
        <xdr:cNvPr id="256" name="直線コネクタ 255"/>
        <xdr:cNvCxnSpPr/>
      </xdr:nvCxnSpPr>
      <xdr:spPr>
        <a:xfrm flipV="1">
          <a:off x="15290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158045</xdr:rowOff>
    </xdr:to>
    <xdr:cxnSp macro="">
      <xdr:nvCxnSpPr>
        <xdr:cNvPr id="259" name="直線コネクタ 258"/>
        <xdr:cNvCxnSpPr/>
      </xdr:nvCxnSpPr>
      <xdr:spPr>
        <a:xfrm>
          <a:off x="14401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50800</xdr:rowOff>
    </xdr:to>
    <xdr:cxnSp macro="">
      <xdr:nvCxnSpPr>
        <xdr:cNvPr id="262" name="直線コネクタ 261"/>
        <xdr:cNvCxnSpPr/>
      </xdr:nvCxnSpPr>
      <xdr:spPr>
        <a:xfrm>
          <a:off x="13512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2" name="楕円 271"/>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3"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4" name="楕円 273"/>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5" name="テキスト ボックス 274"/>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6" name="楕円 275"/>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7" name="テキスト ボックス 276"/>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9" name="テキスト ボックス 27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0" name="楕円 279"/>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1" name="テキスト ボックス 280"/>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a:t>
          </a:r>
          <a:endParaRPr lang="ja-JP" altLang="ja-JP" sz="1400">
            <a:effectLst/>
          </a:endParaRPr>
        </a:p>
        <a:p>
          <a:r>
            <a:rPr kumimoji="1" lang="ja-JP" altLang="ja-JP" sz="1100">
              <a:solidFill>
                <a:schemeClr val="dk1"/>
              </a:solidFill>
              <a:effectLst/>
              <a:latin typeface="+mn-lt"/>
              <a:ea typeface="+mn-ea"/>
              <a:cs typeface="+mn-cs"/>
            </a:rPr>
            <a:t>主な要因は消防業務や保育所を直営で行っていることである。</a:t>
          </a:r>
          <a:endParaRPr lang="ja-JP" altLang="ja-JP" sz="1400">
            <a:effectLst/>
          </a:endParaRPr>
        </a:p>
        <a:p>
          <a:r>
            <a:rPr kumimoji="1" lang="ja-JP" altLang="ja-JP" sz="1100">
              <a:solidFill>
                <a:schemeClr val="dk1"/>
              </a:solidFill>
              <a:effectLst/>
              <a:latin typeface="+mn-lt"/>
              <a:ea typeface="+mn-ea"/>
              <a:cs typeface="+mn-cs"/>
            </a:rPr>
            <a:t>今後も多様化する市民ニーズを踏まえながら、過去から継続して行っている事務事業の見直しや、</a:t>
          </a:r>
          <a:r>
            <a:rPr kumimoji="1" lang="ja-JP" altLang="en-US" sz="1100">
              <a:solidFill>
                <a:schemeClr val="dk1"/>
              </a:solidFill>
              <a:effectLst/>
              <a:latin typeface="+mn-lt"/>
              <a:ea typeface="+mn-ea"/>
              <a:cs typeface="+mn-cs"/>
            </a:rPr>
            <a:t>職員の適正な配置を行う</a:t>
          </a:r>
          <a:r>
            <a:rPr kumimoji="1" lang="ja-JP" altLang="ja-JP" sz="1100">
              <a:solidFill>
                <a:schemeClr val="dk1"/>
              </a:solidFill>
              <a:effectLst/>
              <a:latin typeface="+mn-lt"/>
              <a:ea typeface="+mn-ea"/>
              <a:cs typeface="+mn-cs"/>
            </a:rPr>
            <a:t>ことで適切な定員管理に努める。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171132</xdr:rowOff>
    </xdr:from>
    <xdr:to>
      <xdr:col>81</xdr:col>
      <xdr:colOff>44450</xdr:colOff>
      <xdr:row>63</xdr:row>
      <xdr:rowOff>45931</xdr:rowOff>
    </xdr:to>
    <xdr:cxnSp macro="">
      <xdr:nvCxnSpPr>
        <xdr:cNvPr id="316" name="直線コネクタ 315"/>
        <xdr:cNvCxnSpPr/>
      </xdr:nvCxnSpPr>
      <xdr:spPr>
        <a:xfrm>
          <a:off x="16179800" y="10801032"/>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171132</xdr:rowOff>
    </xdr:from>
    <xdr:to>
      <xdr:col>77</xdr:col>
      <xdr:colOff>44450</xdr:colOff>
      <xdr:row>63</xdr:row>
      <xdr:rowOff>15769</xdr:rowOff>
    </xdr:to>
    <xdr:cxnSp macro="">
      <xdr:nvCxnSpPr>
        <xdr:cNvPr id="319" name="直線コネクタ 318"/>
        <xdr:cNvCxnSpPr/>
      </xdr:nvCxnSpPr>
      <xdr:spPr>
        <a:xfrm flipV="1">
          <a:off x="15290800" y="1080103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11747</xdr:rowOff>
    </xdr:from>
    <xdr:to>
      <xdr:col>72</xdr:col>
      <xdr:colOff>203200</xdr:colOff>
      <xdr:row>63</xdr:row>
      <xdr:rowOff>15769</xdr:rowOff>
    </xdr:to>
    <xdr:cxnSp macro="">
      <xdr:nvCxnSpPr>
        <xdr:cNvPr id="322" name="直線コネクタ 321"/>
        <xdr:cNvCxnSpPr/>
      </xdr:nvCxnSpPr>
      <xdr:spPr>
        <a:xfrm>
          <a:off x="14401800" y="108130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9737</xdr:rowOff>
    </xdr:from>
    <xdr:to>
      <xdr:col>68</xdr:col>
      <xdr:colOff>152400</xdr:colOff>
      <xdr:row>63</xdr:row>
      <xdr:rowOff>11747</xdr:rowOff>
    </xdr:to>
    <xdr:cxnSp macro="">
      <xdr:nvCxnSpPr>
        <xdr:cNvPr id="325" name="直線コネクタ 324"/>
        <xdr:cNvCxnSpPr/>
      </xdr:nvCxnSpPr>
      <xdr:spPr>
        <a:xfrm>
          <a:off x="13512800" y="108110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166581</xdr:rowOff>
    </xdr:from>
    <xdr:to>
      <xdr:col>81</xdr:col>
      <xdr:colOff>95250</xdr:colOff>
      <xdr:row>63</xdr:row>
      <xdr:rowOff>96731</xdr:rowOff>
    </xdr:to>
    <xdr:sp macro="" textlink="">
      <xdr:nvSpPr>
        <xdr:cNvPr id="335" name="楕円 334"/>
        <xdr:cNvSpPr/>
      </xdr:nvSpPr>
      <xdr:spPr>
        <a:xfrm>
          <a:off x="16967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138658</xdr:rowOff>
    </xdr:from>
    <xdr:ext cx="762000" cy="259045"/>
    <xdr:sp macro="" textlink="">
      <xdr:nvSpPr>
        <xdr:cNvPr id="336" name="定員管理の状況該当値テキスト"/>
        <xdr:cNvSpPr txBox="1"/>
      </xdr:nvSpPr>
      <xdr:spPr>
        <a:xfrm>
          <a:off x="17106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120332</xdr:rowOff>
    </xdr:from>
    <xdr:to>
      <xdr:col>77</xdr:col>
      <xdr:colOff>95250</xdr:colOff>
      <xdr:row>63</xdr:row>
      <xdr:rowOff>50482</xdr:rowOff>
    </xdr:to>
    <xdr:sp macro="" textlink="">
      <xdr:nvSpPr>
        <xdr:cNvPr id="337" name="楕円 336"/>
        <xdr:cNvSpPr/>
      </xdr:nvSpPr>
      <xdr:spPr>
        <a:xfrm>
          <a:off x="16129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35259</xdr:rowOff>
    </xdr:from>
    <xdr:ext cx="736600" cy="259045"/>
    <xdr:sp macro="" textlink="">
      <xdr:nvSpPr>
        <xdr:cNvPr id="338" name="テキスト ボックス 337"/>
        <xdr:cNvSpPr txBox="1"/>
      </xdr:nvSpPr>
      <xdr:spPr>
        <a:xfrm>
          <a:off x="15798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136419</xdr:rowOff>
    </xdr:from>
    <xdr:to>
      <xdr:col>73</xdr:col>
      <xdr:colOff>44450</xdr:colOff>
      <xdr:row>63</xdr:row>
      <xdr:rowOff>66569</xdr:rowOff>
    </xdr:to>
    <xdr:sp macro="" textlink="">
      <xdr:nvSpPr>
        <xdr:cNvPr id="339" name="楕円 338"/>
        <xdr:cNvSpPr/>
      </xdr:nvSpPr>
      <xdr:spPr>
        <a:xfrm>
          <a:off x="15240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51346</xdr:rowOff>
    </xdr:from>
    <xdr:ext cx="762000" cy="259045"/>
    <xdr:sp macro="" textlink="">
      <xdr:nvSpPr>
        <xdr:cNvPr id="340" name="テキスト ボックス 339"/>
        <xdr:cNvSpPr txBox="1"/>
      </xdr:nvSpPr>
      <xdr:spPr>
        <a:xfrm>
          <a:off x="14909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132397</xdr:rowOff>
    </xdr:from>
    <xdr:to>
      <xdr:col>68</xdr:col>
      <xdr:colOff>203200</xdr:colOff>
      <xdr:row>63</xdr:row>
      <xdr:rowOff>62547</xdr:rowOff>
    </xdr:to>
    <xdr:sp macro="" textlink="">
      <xdr:nvSpPr>
        <xdr:cNvPr id="341" name="楕円 340"/>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47324</xdr:rowOff>
    </xdr:from>
    <xdr:ext cx="762000" cy="259045"/>
    <xdr:sp macro="" textlink="">
      <xdr:nvSpPr>
        <xdr:cNvPr id="342" name="テキスト ボックス 341"/>
        <xdr:cNvSpPr txBox="1"/>
      </xdr:nvSpPr>
      <xdr:spPr>
        <a:xfrm>
          <a:off x="14020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130387</xdr:rowOff>
    </xdr:from>
    <xdr:to>
      <xdr:col>64</xdr:col>
      <xdr:colOff>152400</xdr:colOff>
      <xdr:row>63</xdr:row>
      <xdr:rowOff>60537</xdr:rowOff>
    </xdr:to>
    <xdr:sp macro="" textlink="">
      <xdr:nvSpPr>
        <xdr:cNvPr id="343" name="楕円 342"/>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45314</xdr:rowOff>
    </xdr:from>
    <xdr:ext cx="762000" cy="259045"/>
    <xdr:sp macro="" textlink="">
      <xdr:nvSpPr>
        <xdr:cNvPr id="344" name="テキスト ボックス 343"/>
        <xdr:cNvSpPr txBox="1"/>
      </xdr:nvSpPr>
      <xdr:spPr>
        <a:xfrm>
          <a:off x="13131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類似団体内平均値及び自団体の前年度数値を下回っているが、今後は大型建設事業の償還が本格化していくため、数値が高くなると予想される。</a:t>
          </a:r>
          <a:endParaRPr lang="ja-JP" altLang="ja-JP" sz="1400">
            <a:effectLst/>
          </a:endParaRPr>
        </a:p>
        <a:p>
          <a:r>
            <a:rPr kumimoji="1" lang="ja-JP" altLang="ja-JP" sz="1100">
              <a:solidFill>
                <a:schemeClr val="dk1"/>
              </a:solidFill>
              <a:effectLst/>
              <a:latin typeface="+mn-lt"/>
              <a:ea typeface="+mn-ea"/>
              <a:cs typeface="+mn-cs"/>
            </a:rPr>
            <a:t>比率の上昇を抑えるために、事業計画の見直し・縮小を図るなど、地方債や財政調整基金に頼らないよう歳入に見合った財政運営に努める。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86106</xdr:rowOff>
    </xdr:to>
    <xdr:cxnSp macro="">
      <xdr:nvCxnSpPr>
        <xdr:cNvPr id="376" name="直線コネクタ 375"/>
        <xdr:cNvCxnSpPr/>
      </xdr:nvCxnSpPr>
      <xdr:spPr>
        <a:xfrm flipV="1">
          <a:off x="16179800" y="67437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115062</xdr:rowOff>
    </xdr:to>
    <xdr:cxnSp macro="">
      <xdr:nvCxnSpPr>
        <xdr:cNvPr id="379" name="直線コネクタ 378"/>
        <xdr:cNvCxnSpPr/>
      </xdr:nvCxnSpPr>
      <xdr:spPr>
        <a:xfrm flipV="1">
          <a:off x="15290800" y="677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40</xdr:row>
      <xdr:rowOff>20828</xdr:rowOff>
    </xdr:to>
    <xdr:cxnSp macro="">
      <xdr:nvCxnSpPr>
        <xdr:cNvPr id="382" name="直線コネクタ 381"/>
        <xdr:cNvCxnSpPr/>
      </xdr:nvCxnSpPr>
      <xdr:spPr>
        <a:xfrm flipV="1">
          <a:off x="14401800" y="68016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69088</xdr:rowOff>
    </xdr:to>
    <xdr:cxnSp macro="">
      <xdr:nvCxnSpPr>
        <xdr:cNvPr id="385" name="直線コネクタ 384"/>
        <xdr:cNvCxnSpPr/>
      </xdr:nvCxnSpPr>
      <xdr:spPr>
        <a:xfrm flipV="1">
          <a:off x="13512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5" name="楕円 39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6"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397" name="楕円 396"/>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398" name="テキスト ボックス 397"/>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399" name="楕円 398"/>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0" name="テキスト ボックス 399"/>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1" name="楕円 400"/>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2" name="テキスト ボックス 401"/>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3" name="楕円 402"/>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4" name="テキスト ボックス 403"/>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早期健全化基準を下回っている。</a:t>
          </a:r>
          <a:endParaRPr lang="ja-JP" altLang="ja-JP" sz="1400">
            <a:effectLst/>
          </a:endParaRPr>
        </a:p>
        <a:p>
          <a:r>
            <a:rPr kumimoji="1" lang="ja-JP" altLang="ja-JP" sz="1100">
              <a:solidFill>
                <a:schemeClr val="dk1"/>
              </a:solidFill>
              <a:effectLst/>
              <a:latin typeface="+mn-lt"/>
              <a:ea typeface="+mn-ea"/>
              <a:cs typeface="+mn-cs"/>
            </a:rPr>
            <a:t>地方債現在高については、増額要因として</a:t>
          </a:r>
          <a:r>
            <a:rPr kumimoji="1" lang="ja-JP" altLang="en-US" sz="1100">
              <a:solidFill>
                <a:schemeClr val="dk1"/>
              </a:solidFill>
              <a:effectLst/>
              <a:latin typeface="+mn-lt"/>
              <a:ea typeface="+mn-ea"/>
              <a:cs typeface="+mn-cs"/>
            </a:rPr>
            <a:t>岡崎幼稚園のこども園化事業</a:t>
          </a:r>
          <a:r>
            <a:rPr kumimoji="1" lang="ja-JP" altLang="ja-JP" sz="1100">
              <a:solidFill>
                <a:schemeClr val="dk1"/>
              </a:solidFill>
              <a:effectLst/>
              <a:latin typeface="+mn-lt"/>
              <a:ea typeface="+mn-ea"/>
              <a:cs typeface="+mn-cs"/>
            </a:rPr>
            <a:t>による借入などがあるものの、財政調整基金等の充当可能基金が増加したことから、将来負担比率が減少した。</a:t>
          </a:r>
          <a:endParaRPr lang="ja-JP" altLang="ja-JP" sz="1400">
            <a:effectLst/>
          </a:endParaRPr>
        </a:p>
        <a:p>
          <a:r>
            <a:rPr kumimoji="1" lang="ja-JP" altLang="ja-JP" sz="1100">
              <a:solidFill>
                <a:schemeClr val="dk1"/>
              </a:solidFill>
              <a:effectLst/>
              <a:latin typeface="+mn-lt"/>
              <a:ea typeface="+mn-ea"/>
              <a:cs typeface="+mn-cs"/>
            </a:rPr>
            <a:t>今後も、将来世代への負担を少しでも軽減するよう、普通建設事業の計画的な実施により地方債残高を抑制し、財政の健全化を図る。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80560</xdr:rowOff>
    </xdr:from>
    <xdr:to>
      <xdr:col>81</xdr:col>
      <xdr:colOff>44450</xdr:colOff>
      <xdr:row>14</xdr:row>
      <xdr:rowOff>126407</xdr:rowOff>
    </xdr:to>
    <xdr:cxnSp macro="">
      <xdr:nvCxnSpPr>
        <xdr:cNvPr id="438" name="直線コネクタ 437"/>
        <xdr:cNvCxnSpPr/>
      </xdr:nvCxnSpPr>
      <xdr:spPr>
        <a:xfrm flipV="1">
          <a:off x="16179800" y="2480860"/>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126407</xdr:rowOff>
    </xdr:from>
    <xdr:to>
      <xdr:col>77</xdr:col>
      <xdr:colOff>44450</xdr:colOff>
      <xdr:row>14</xdr:row>
      <xdr:rowOff>132038</xdr:rowOff>
    </xdr:to>
    <xdr:cxnSp macro="">
      <xdr:nvCxnSpPr>
        <xdr:cNvPr id="441" name="直線コネクタ 440"/>
        <xdr:cNvCxnSpPr/>
      </xdr:nvCxnSpPr>
      <xdr:spPr>
        <a:xfrm flipV="1">
          <a:off x="15290800" y="2526707"/>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6435</xdr:rowOff>
    </xdr:to>
    <xdr:cxnSp macro="">
      <xdr:nvCxnSpPr>
        <xdr:cNvPr id="444" name="直線コネクタ 443"/>
        <xdr:cNvCxnSpPr/>
      </xdr:nvCxnSpPr>
      <xdr:spPr>
        <a:xfrm flipV="1">
          <a:off x="14401800" y="253233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6435</xdr:rowOff>
    </xdr:from>
    <xdr:to>
      <xdr:col>68</xdr:col>
      <xdr:colOff>152400</xdr:colOff>
      <xdr:row>15</xdr:row>
      <xdr:rowOff>49064</xdr:rowOff>
    </xdr:to>
    <xdr:cxnSp macro="">
      <xdr:nvCxnSpPr>
        <xdr:cNvPr id="447" name="直線コネクタ 446"/>
        <xdr:cNvCxnSpPr/>
      </xdr:nvCxnSpPr>
      <xdr:spPr>
        <a:xfrm flipV="1">
          <a:off x="13512800" y="2578185"/>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57" name="楕円 456"/>
        <xdr:cNvSpPr/>
      </xdr:nvSpPr>
      <xdr:spPr>
        <a:xfrm>
          <a:off x="169672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122487</xdr:rowOff>
    </xdr:from>
    <xdr:ext cx="762000" cy="259045"/>
    <xdr:sp macro="" textlink="">
      <xdr:nvSpPr>
        <xdr:cNvPr id="458" name="将来負担の状況該当値テキスト"/>
        <xdr:cNvSpPr txBox="1"/>
      </xdr:nvSpPr>
      <xdr:spPr>
        <a:xfrm>
          <a:off x="17106900" y="23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75607</xdr:rowOff>
    </xdr:from>
    <xdr:to>
      <xdr:col>77</xdr:col>
      <xdr:colOff>95250</xdr:colOff>
      <xdr:row>15</xdr:row>
      <xdr:rowOff>5757</xdr:rowOff>
    </xdr:to>
    <xdr:sp macro="" textlink="">
      <xdr:nvSpPr>
        <xdr:cNvPr id="459" name="楕円 458"/>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15934</xdr:rowOff>
    </xdr:from>
    <xdr:ext cx="736600" cy="259045"/>
    <xdr:sp macro="" textlink="">
      <xdr:nvSpPr>
        <xdr:cNvPr id="460" name="テキスト ボックス 459"/>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1" name="楕円 460"/>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62" name="テキスト ボックス 461"/>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127085</xdr:rowOff>
    </xdr:from>
    <xdr:to>
      <xdr:col>68</xdr:col>
      <xdr:colOff>203200</xdr:colOff>
      <xdr:row>15</xdr:row>
      <xdr:rowOff>57235</xdr:rowOff>
    </xdr:to>
    <xdr:sp macro="" textlink="">
      <xdr:nvSpPr>
        <xdr:cNvPr id="463" name="楕円 462"/>
        <xdr:cNvSpPr/>
      </xdr:nvSpPr>
      <xdr:spPr>
        <a:xfrm>
          <a:off x="14351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67412</xdr:rowOff>
    </xdr:from>
    <xdr:ext cx="762000" cy="259045"/>
    <xdr:sp macro="" textlink="">
      <xdr:nvSpPr>
        <xdr:cNvPr id="464" name="テキスト ボックス 463"/>
        <xdr:cNvSpPr txBox="1"/>
      </xdr:nvSpPr>
      <xdr:spPr>
        <a:xfrm>
          <a:off x="14020800" y="229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169714</xdr:rowOff>
    </xdr:from>
    <xdr:to>
      <xdr:col>64</xdr:col>
      <xdr:colOff>152400</xdr:colOff>
      <xdr:row>15</xdr:row>
      <xdr:rowOff>99864</xdr:rowOff>
    </xdr:to>
    <xdr:sp macro="" textlink="">
      <xdr:nvSpPr>
        <xdr:cNvPr id="465" name="楕円 464"/>
        <xdr:cNvSpPr/>
      </xdr:nvSpPr>
      <xdr:spPr>
        <a:xfrm>
          <a:off x="13462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110041</xdr:rowOff>
    </xdr:from>
    <xdr:ext cx="762000" cy="259045"/>
    <xdr:sp macro="" textlink="">
      <xdr:nvSpPr>
        <xdr:cNvPr id="466" name="テキスト ボックス 465"/>
        <xdr:cNvSpPr txBox="1"/>
      </xdr:nvSpPr>
      <xdr:spPr>
        <a:xfrm>
          <a:off x="13131800" y="233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類似団体内平均値より高い数値となっている。</a:t>
          </a:r>
          <a:endParaRPr lang="ja-JP" altLang="ja-JP" sz="1400">
            <a:effectLst/>
          </a:endParaRPr>
        </a:p>
        <a:p>
          <a:r>
            <a:rPr kumimoji="1" lang="ja-JP" altLang="en-US" sz="1100">
              <a:solidFill>
                <a:schemeClr val="dk1"/>
              </a:solidFill>
              <a:effectLst/>
              <a:latin typeface="+mn-lt"/>
              <a:ea typeface="+mn-ea"/>
              <a:cs typeface="+mn-cs"/>
            </a:rPr>
            <a:t>会計年度任用職員への期末手当支給が開始されたが、人員減による職員給の減により、前年度とほぼ同程度となった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本市は</a:t>
          </a:r>
          <a:r>
            <a:rPr kumimoji="1" lang="ja-JP" altLang="ja-JP" sz="1100">
              <a:solidFill>
                <a:schemeClr val="dk1"/>
              </a:solidFill>
              <a:effectLst/>
              <a:latin typeface="+mn-lt"/>
              <a:ea typeface="+mn-ea"/>
              <a:cs typeface="+mn-cs"/>
            </a:rPr>
            <a:t>、類似団体に比べ公立幼稚園が多いため教育公務員の比率が高く、また、消防業務や保育所を直営で行っていることから高い水準で推移している。</a:t>
          </a:r>
          <a:endParaRPr lang="ja-JP" altLang="ja-JP" sz="1400">
            <a:effectLst/>
          </a:endParaRPr>
        </a:p>
        <a:p>
          <a:r>
            <a:rPr kumimoji="1" lang="ja-JP" altLang="ja-JP" sz="1100">
              <a:solidFill>
                <a:schemeClr val="dk1"/>
              </a:solidFill>
              <a:effectLst/>
              <a:latin typeface="+mn-lt"/>
              <a:ea typeface="+mn-ea"/>
              <a:cs typeface="+mn-cs"/>
            </a:rPr>
            <a:t>今後も大幅な減を見込むことは難しいが、適正な定員管理に努める。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42418</xdr:rowOff>
    </xdr:to>
    <xdr:cxnSp macro="">
      <xdr:nvCxnSpPr>
        <xdr:cNvPr id="64" name="直線コネクタ 63"/>
        <xdr:cNvCxnSpPr/>
      </xdr:nvCxnSpPr>
      <xdr:spPr>
        <a:xfrm flipV="1">
          <a:off x="3987800" y="6367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42418</xdr:rowOff>
    </xdr:to>
    <xdr:cxnSp macro="">
      <xdr:nvCxnSpPr>
        <xdr:cNvPr id="67" name="直線コネクタ 66"/>
        <xdr:cNvCxnSpPr/>
      </xdr:nvCxnSpPr>
      <xdr:spPr>
        <a:xfrm>
          <a:off x="3098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24130</xdr:rowOff>
    </xdr:to>
    <xdr:cxnSp macro="">
      <xdr:nvCxnSpPr>
        <xdr:cNvPr id="70" name="直線コネクタ 69"/>
        <xdr:cNvCxnSpPr/>
      </xdr:nvCxnSpPr>
      <xdr:spPr>
        <a:xfrm>
          <a:off x="2209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5842</xdr:rowOff>
    </xdr:to>
    <xdr:cxnSp macro="">
      <xdr:nvCxnSpPr>
        <xdr:cNvPr id="73" name="直線コネクタ 72"/>
        <xdr:cNvCxnSpPr/>
      </xdr:nvCxnSpPr>
      <xdr:spPr>
        <a:xfrm flipV="1">
          <a:off x="1320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90" name="テキスト ボックス 89"/>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類似団体内平均値と比較すると高い数値で推移している。</a:t>
          </a:r>
          <a:endParaRPr lang="ja-JP" altLang="ja-JP">
            <a:effectLst/>
          </a:endParaRPr>
        </a:p>
        <a:p>
          <a:r>
            <a:rPr kumimoji="1" lang="ja-JP" altLang="en-US" sz="1100">
              <a:solidFill>
                <a:schemeClr val="dk1"/>
              </a:solidFill>
              <a:effectLst/>
              <a:latin typeface="+mn-lt"/>
              <a:ea typeface="+mn-ea"/>
              <a:cs typeface="+mn-cs"/>
            </a:rPr>
            <a:t>自団体の前年度数値と比べて増加している要因は、</a:t>
          </a:r>
          <a:r>
            <a:rPr kumimoji="1" lang="ja-JP" altLang="ja-JP" sz="1100">
              <a:solidFill>
                <a:schemeClr val="dk1"/>
              </a:solidFill>
              <a:effectLst/>
              <a:latin typeface="+mn-lt"/>
              <a:ea typeface="+mn-ea"/>
              <a:cs typeface="+mn-cs"/>
            </a:rPr>
            <a:t>臨時的に発生した</a:t>
          </a:r>
          <a:r>
            <a:rPr kumimoji="1" lang="en-US" altLang="ja-JP" sz="1100">
              <a:solidFill>
                <a:schemeClr val="dk1"/>
              </a:solidFill>
              <a:effectLst/>
              <a:latin typeface="+mn-lt"/>
              <a:ea typeface="+mn-ea"/>
              <a:cs typeface="+mn-cs"/>
            </a:rPr>
            <a:t>PCB</a:t>
          </a:r>
          <a:r>
            <a:rPr kumimoji="1" lang="ja-JP" altLang="ja-JP" sz="1100">
              <a:solidFill>
                <a:schemeClr val="dk1"/>
              </a:solidFill>
              <a:effectLst/>
              <a:latin typeface="+mn-lt"/>
              <a:ea typeface="+mn-ea"/>
              <a:cs typeface="+mn-cs"/>
            </a:rPr>
            <a:t>廃棄物処理業務や特別定額給付金給付事業など</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これまでも事務事業の徹底した見直しを図り、委託料などの経費の削減をしているが、優先度の低い事務事業については廃止・縮小するなど経常経費の削減に努める。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62230</xdr:rowOff>
    </xdr:to>
    <xdr:cxnSp macro="">
      <xdr:nvCxnSpPr>
        <xdr:cNvPr id="125" name="直線コネクタ 124"/>
        <xdr:cNvCxnSpPr/>
      </xdr:nvCxnSpPr>
      <xdr:spPr>
        <a:xfrm>
          <a:off x="15671800" y="3304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69850</xdr:rowOff>
    </xdr:to>
    <xdr:cxnSp macro="">
      <xdr:nvCxnSpPr>
        <xdr:cNvPr id="128" name="直線コネクタ 127"/>
        <xdr:cNvCxnSpPr/>
      </xdr:nvCxnSpPr>
      <xdr:spPr>
        <a:xfrm flipV="1">
          <a:off x="14782800" y="3304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69850</xdr:rowOff>
    </xdr:to>
    <xdr:cxnSp macro="">
      <xdr:nvCxnSpPr>
        <xdr:cNvPr id="131" name="直線コネクタ 130"/>
        <xdr:cNvCxnSpPr/>
      </xdr:nvCxnSpPr>
      <xdr:spPr>
        <a:xfrm>
          <a:off x="13893800" y="3304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54610</xdr:rowOff>
    </xdr:to>
    <xdr:cxnSp macro="">
      <xdr:nvCxnSpPr>
        <xdr:cNvPr id="134" name="直線コネクタ 133"/>
        <xdr:cNvCxnSpPr/>
      </xdr:nvCxnSpPr>
      <xdr:spPr>
        <a:xfrm flipV="1">
          <a:off x="13004800" y="3304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4" name="楕円 143"/>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154957</xdr:rowOff>
    </xdr:from>
    <xdr:ext cx="762000" cy="259045"/>
    <xdr:sp macro="" textlink="">
      <xdr:nvSpPr>
        <xdr:cNvPr id="145"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8" name="楕円 147"/>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9" name="テキスト ボックス 148"/>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xdr:rowOff>
    </xdr:from>
    <xdr:to>
      <xdr:col>65</xdr:col>
      <xdr:colOff>53975</xdr:colOff>
      <xdr:row>19</xdr:row>
      <xdr:rowOff>105410</xdr:rowOff>
    </xdr:to>
    <xdr:sp macro="" textlink="">
      <xdr:nvSpPr>
        <xdr:cNvPr id="152" name="楕円 151"/>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90187</xdr:rowOff>
    </xdr:from>
    <xdr:ext cx="762000" cy="259045"/>
    <xdr:sp macro="" textlink="">
      <xdr:nvSpPr>
        <xdr:cNvPr id="153" name="テキスト ボックス 152"/>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類似団体内平均値より低い数値となっている。</a:t>
          </a:r>
          <a:endParaRPr lang="ja-JP" altLang="ja-JP" sz="1400">
            <a:effectLst/>
          </a:endParaRPr>
        </a:p>
        <a:p>
          <a:r>
            <a:rPr kumimoji="1" lang="ja-JP" altLang="ja-JP" sz="1100">
              <a:solidFill>
                <a:schemeClr val="dk1"/>
              </a:solidFill>
              <a:effectLst/>
              <a:latin typeface="+mn-lt"/>
              <a:ea typeface="+mn-ea"/>
              <a:cs typeface="+mn-cs"/>
            </a:rPr>
            <a:t>これは、類似団体と比べて、自動車関連企業をはじめとする第二次産業従事者が多いため生活保護となるような低所得者層が少ないことや、高齢者の割合が低いことなどが要因である。</a:t>
          </a:r>
          <a:endParaRPr lang="ja-JP" altLang="ja-JP" sz="1400">
            <a:effectLst/>
          </a:endParaRPr>
        </a:p>
        <a:p>
          <a:r>
            <a:rPr kumimoji="1" lang="ja-JP" altLang="ja-JP" sz="1100">
              <a:solidFill>
                <a:schemeClr val="dk1"/>
              </a:solidFill>
              <a:effectLst/>
              <a:latin typeface="+mn-lt"/>
              <a:ea typeface="+mn-ea"/>
              <a:cs typeface="+mn-cs"/>
            </a:rPr>
            <a:t>しかし、子ども医療費や保育給付費などの社会保障関係経費は増加傾向にあり、経常収支比率を悪化させる一因となっている。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91622</xdr:rowOff>
    </xdr:from>
    <xdr:to>
      <xdr:col>24</xdr:col>
      <xdr:colOff>25400</xdr:colOff>
      <xdr:row>53</xdr:row>
      <xdr:rowOff>167822</xdr:rowOff>
    </xdr:to>
    <xdr:cxnSp macro="">
      <xdr:nvCxnSpPr>
        <xdr:cNvPr id="188" name="直線コネクタ 187"/>
        <xdr:cNvCxnSpPr/>
      </xdr:nvCxnSpPr>
      <xdr:spPr>
        <a:xfrm flipV="1">
          <a:off x="3987800" y="9178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167822</xdr:rowOff>
    </xdr:to>
    <xdr:cxnSp macro="">
      <xdr:nvCxnSpPr>
        <xdr:cNvPr id="191" name="直線コネクタ 190"/>
        <xdr:cNvCxnSpPr/>
      </xdr:nvCxnSpPr>
      <xdr:spPr>
        <a:xfrm>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135165</xdr:rowOff>
    </xdr:to>
    <xdr:cxnSp macro="">
      <xdr:nvCxnSpPr>
        <xdr:cNvPr id="194" name="直線コネクタ 193"/>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53</xdr:row>
      <xdr:rowOff>135165</xdr:rowOff>
    </xdr:to>
    <xdr:cxnSp macro="">
      <xdr:nvCxnSpPr>
        <xdr:cNvPr id="197" name="直線コネクタ 196"/>
        <xdr:cNvCxnSpPr/>
      </xdr:nvCxnSpPr>
      <xdr:spPr>
        <a:xfrm>
          <a:off x="1320800" y="9200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40822</xdr:rowOff>
    </xdr:from>
    <xdr:to>
      <xdr:col>24</xdr:col>
      <xdr:colOff>76200</xdr:colOff>
      <xdr:row>53</xdr:row>
      <xdr:rowOff>142422</xdr:rowOff>
    </xdr:to>
    <xdr:sp macro="" textlink="">
      <xdr:nvSpPr>
        <xdr:cNvPr id="207" name="楕円 206"/>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57349</xdr:rowOff>
    </xdr:from>
    <xdr:ext cx="762000" cy="259045"/>
    <xdr:sp macro="" textlink="">
      <xdr:nvSpPr>
        <xdr:cNvPr id="208" name="扶助費該当値テキスト"/>
        <xdr:cNvSpPr txBox="1"/>
      </xdr:nvSpPr>
      <xdr:spPr>
        <a:xfrm>
          <a:off x="49149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9" name="楕円 208"/>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0" name="テキスト ボックス 209"/>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3" name="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5" name="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繰出金と維持補修費の合計であり、類似団体内平均値を下回っている。</a:t>
          </a:r>
          <a:endParaRPr lang="ja-JP" altLang="ja-JP" sz="1000">
            <a:effectLst/>
          </a:endParaRPr>
        </a:p>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年度から大きく減少した要因として、公共下水道事業の法適化に伴う繰出科目見直しによる繰出金の減</a:t>
          </a:r>
          <a:r>
            <a:rPr kumimoji="1" lang="en-US" altLang="ja-JP" sz="1000">
              <a:solidFill>
                <a:schemeClr val="dk1"/>
              </a:solidFill>
              <a:effectLst/>
              <a:latin typeface="+mn-lt"/>
              <a:ea typeface="+mn-ea"/>
              <a:cs typeface="+mn-cs"/>
            </a:rPr>
            <a:t>(▲444</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が挙げられる。令和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年度には介護会計</a:t>
          </a:r>
          <a:r>
            <a:rPr kumimoji="1" lang="ja-JP" altLang="en-US" sz="1000">
              <a:solidFill>
                <a:schemeClr val="dk1"/>
              </a:solidFill>
              <a:effectLst/>
              <a:latin typeface="+mn-lt"/>
              <a:ea typeface="+mn-ea"/>
              <a:cs typeface="+mn-cs"/>
            </a:rPr>
            <a:t>などへの</a:t>
          </a:r>
          <a:r>
            <a:rPr kumimoji="1" lang="ja-JP" altLang="ja-JP" sz="1000">
              <a:solidFill>
                <a:schemeClr val="dk1"/>
              </a:solidFill>
              <a:effectLst/>
              <a:latin typeface="+mn-lt"/>
              <a:ea typeface="+mn-ea"/>
              <a:cs typeface="+mn-cs"/>
            </a:rPr>
            <a:t>繰出金の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により、</a:t>
          </a:r>
          <a:r>
            <a:rPr kumimoji="1" lang="ja-JP" altLang="en-US" sz="1000">
              <a:solidFill>
                <a:schemeClr val="dk1"/>
              </a:solidFill>
              <a:effectLst/>
              <a:latin typeface="+mn-lt"/>
              <a:ea typeface="+mn-ea"/>
              <a:cs typeface="+mn-cs"/>
            </a:rPr>
            <a:t>前年度より微増となっている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今後は施設の老朽化が進み、維持経費が大きくかかることが予想されるため、公共施設の適正配置・整備を進め、コストの低減に努めていく。また、繰出金の抑制についても、引き続き努める。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88900</xdr:rowOff>
    </xdr:to>
    <xdr:cxnSp macro="">
      <xdr:nvCxnSpPr>
        <xdr:cNvPr id="253" name="直線コネクタ 252"/>
        <xdr:cNvCxnSpPr/>
      </xdr:nvCxnSpPr>
      <xdr:spPr>
        <a:xfrm>
          <a:off x="15671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107950</xdr:rowOff>
    </xdr:to>
    <xdr:cxnSp macro="">
      <xdr:nvCxnSpPr>
        <xdr:cNvPr id="256" name="直線コネクタ 255"/>
        <xdr:cNvCxnSpPr/>
      </xdr:nvCxnSpPr>
      <xdr:spPr>
        <a:xfrm flipV="1">
          <a:off x="14782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57</xdr:row>
      <xdr:rowOff>31750</xdr:rowOff>
    </xdr:to>
    <xdr:cxnSp macro="">
      <xdr:nvCxnSpPr>
        <xdr:cNvPr id="259" name="直線コネクタ 258"/>
        <xdr:cNvCxnSpPr/>
      </xdr:nvCxnSpPr>
      <xdr:spPr>
        <a:xfrm flipV="1">
          <a:off x="13893800" y="9537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xdr:rowOff>
    </xdr:from>
    <xdr:to>
      <xdr:col>69</xdr:col>
      <xdr:colOff>92075</xdr:colOff>
      <xdr:row>57</xdr:row>
      <xdr:rowOff>31750</xdr:rowOff>
    </xdr:to>
    <xdr:cxnSp macro="">
      <xdr:nvCxnSpPr>
        <xdr:cNvPr id="262" name="直線コネクタ 261"/>
        <xdr:cNvCxnSpPr/>
      </xdr:nvCxnSpPr>
      <xdr:spPr>
        <a:xfrm>
          <a:off x="13004800" y="9775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38100</xdr:rowOff>
    </xdr:from>
    <xdr:to>
      <xdr:col>82</xdr:col>
      <xdr:colOff>158750</xdr:colOff>
      <xdr:row>55</xdr:row>
      <xdr:rowOff>139700</xdr:rowOff>
    </xdr:to>
    <xdr:sp macro="" textlink="">
      <xdr:nvSpPr>
        <xdr:cNvPr id="272" name="楕円 271"/>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54627</xdr:rowOff>
    </xdr:from>
    <xdr:ext cx="762000" cy="259045"/>
    <xdr:sp macro="" textlink="">
      <xdr:nvSpPr>
        <xdr:cNvPr id="273" name="その他該当値テキスト"/>
        <xdr:cNvSpPr txBox="1"/>
      </xdr:nvSpPr>
      <xdr:spPr>
        <a:xfrm>
          <a:off x="16598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9" name="テキスト ボックス 278"/>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80" name="楕円 279"/>
        <xdr:cNvSpPr/>
      </xdr:nvSpPr>
      <xdr:spPr>
        <a:xfrm>
          <a:off x="12954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81" name="テキスト ボックス 280"/>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類似団体内平均値及び自団体前年度数値を</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令和元年度にあった企業立地促進奨励金の減や被災農業者向け経営体育成支援事業費補助金の減など</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今後も経常的に補助している事業も含め補助対象事業を精査し「サンセット方式」の考えのもと、有効性の低い事業の見直しや廃止を進める。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11" name="直線コネクタ 310"/>
        <xdr:cNvCxnSpPr/>
      </xdr:nvCxnSpPr>
      <xdr:spPr>
        <a:xfrm flipV="1">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122428</xdr:rowOff>
    </xdr:to>
    <xdr:cxnSp macro="">
      <xdr:nvCxnSpPr>
        <xdr:cNvPr id="314" name="直線コネクタ 313"/>
        <xdr:cNvCxnSpPr/>
      </xdr:nvCxnSpPr>
      <xdr:spPr>
        <a:xfrm>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117856</xdr:rowOff>
    </xdr:to>
    <xdr:cxnSp macro="">
      <xdr:nvCxnSpPr>
        <xdr:cNvPr id="317" name="直線コネクタ 316"/>
        <xdr:cNvCxnSpPr/>
      </xdr:nvCxnSpPr>
      <xdr:spPr>
        <a:xfrm>
          <a:off x="13893800" y="61300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152146</xdr:rowOff>
    </xdr:to>
    <xdr:cxnSp macro="">
      <xdr:nvCxnSpPr>
        <xdr:cNvPr id="320" name="直線コネクタ 319"/>
        <xdr:cNvCxnSpPr/>
      </xdr:nvCxnSpPr>
      <xdr:spPr>
        <a:xfrm flipV="1">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2" name="楕円 33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3" name="テキスト ボックス 33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4" name="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6" name="楕円 335"/>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7" name="テキスト ボックス 336"/>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8" name="楕円 337"/>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9" name="テキスト ボックス 338"/>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低い数値となっているが、市営住宅建設事業やし尿処理施設改修事業などの大型事業の償還開始により、前年度からはやや増加している。また、今後はその他の大型建設事業の償還も本格化していくため、比率の上昇が予想される。</a:t>
          </a:r>
          <a:endParaRPr lang="ja-JP" altLang="ja-JP" sz="1400">
            <a:effectLst/>
          </a:endParaRPr>
        </a:p>
        <a:p>
          <a:r>
            <a:rPr kumimoji="1" lang="ja-JP" altLang="ja-JP" sz="1100">
              <a:solidFill>
                <a:schemeClr val="dk1"/>
              </a:solidFill>
              <a:effectLst/>
              <a:latin typeface="+mn-lt"/>
              <a:ea typeface="+mn-ea"/>
              <a:cs typeface="+mn-cs"/>
            </a:rPr>
            <a:t>今後も事業の優先度・緊急度などを的確に把握・精査し、公債負担の軽減を図りながら計画的に事業の推進に努める。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76708</xdr:rowOff>
    </xdr:to>
    <xdr:cxnSp macro="">
      <xdr:nvCxnSpPr>
        <xdr:cNvPr id="369" name="直線コネクタ 368"/>
        <xdr:cNvCxnSpPr/>
      </xdr:nvCxnSpPr>
      <xdr:spPr>
        <a:xfrm>
          <a:off x="3987800" y="13102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72137</xdr:rowOff>
    </xdr:to>
    <xdr:cxnSp macro="">
      <xdr:nvCxnSpPr>
        <xdr:cNvPr id="372" name="直線コネクタ 371"/>
        <xdr:cNvCxnSpPr/>
      </xdr:nvCxnSpPr>
      <xdr:spPr>
        <a:xfrm>
          <a:off x="3098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76708</xdr:rowOff>
    </xdr:to>
    <xdr:cxnSp macro="">
      <xdr:nvCxnSpPr>
        <xdr:cNvPr id="375" name="直線コネクタ 374"/>
        <xdr:cNvCxnSpPr/>
      </xdr:nvCxnSpPr>
      <xdr:spPr>
        <a:xfrm flipV="1">
          <a:off x="2209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76708</xdr:rowOff>
    </xdr:to>
    <xdr:cxnSp macro="">
      <xdr:nvCxnSpPr>
        <xdr:cNvPr id="378" name="直線コネクタ 377"/>
        <xdr:cNvCxnSpPr/>
      </xdr:nvCxnSpPr>
      <xdr:spPr>
        <a:xfrm>
          <a:off x="1320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8" name="楕円 387"/>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9"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90" name="楕円 389"/>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91" name="テキスト ボックス 390"/>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2" name="楕円 391"/>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3" name="テキスト ボックス 392"/>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4" name="楕円 393"/>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5" name="テキスト ボックス 394"/>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6" name="楕円 395"/>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7" name="テキスト ボックス 396"/>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類似団体内平均値よりやや低い数値となっている。</a:t>
          </a:r>
          <a:endParaRPr lang="ja-JP" altLang="ja-JP" sz="1400">
            <a:effectLst/>
          </a:endParaRPr>
        </a:p>
        <a:p>
          <a:r>
            <a:rPr kumimoji="1" lang="ja-JP" altLang="ja-JP" sz="1100">
              <a:solidFill>
                <a:schemeClr val="dk1"/>
              </a:solidFill>
              <a:effectLst/>
              <a:latin typeface="+mn-lt"/>
              <a:ea typeface="+mn-ea"/>
              <a:cs typeface="+mn-cs"/>
            </a:rPr>
            <a:t>これは、主に人件費が類似団体内平均値を上回っているものの、それ以外は下回っているためである。</a:t>
          </a:r>
          <a:endParaRPr lang="ja-JP" altLang="ja-JP" sz="1400">
            <a:effectLst/>
          </a:endParaRPr>
        </a:p>
        <a:p>
          <a:r>
            <a:rPr kumimoji="1" lang="ja-JP" altLang="ja-JP" sz="1100">
              <a:solidFill>
                <a:schemeClr val="dk1"/>
              </a:solidFill>
              <a:effectLst/>
              <a:latin typeface="+mn-lt"/>
              <a:ea typeface="+mn-ea"/>
              <a:cs typeface="+mn-cs"/>
            </a:rPr>
            <a:t>新型コロナウイルス感染症の影響による企業業績の下振れリスクもあり、依然として厳しい財政状況が予想される。</a:t>
          </a:r>
          <a:endParaRPr lang="ja-JP" altLang="ja-JP" sz="1400">
            <a:effectLst/>
          </a:endParaRPr>
        </a:p>
        <a:p>
          <a:r>
            <a:rPr kumimoji="1" lang="ja-JP" altLang="ja-JP" sz="1100">
              <a:solidFill>
                <a:schemeClr val="dk1"/>
              </a:solidFill>
              <a:effectLst/>
              <a:latin typeface="+mn-lt"/>
              <a:ea typeface="+mn-ea"/>
              <a:cs typeface="+mn-cs"/>
            </a:rPr>
            <a:t>今後も、事務事業の見直し及び優先度の低い事務事業については廃止・縮小するなど、経常経費の削減に努める。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83565</xdr:rowOff>
    </xdr:to>
    <xdr:cxnSp macro="">
      <xdr:nvCxnSpPr>
        <xdr:cNvPr id="428" name="直線コネクタ 427"/>
        <xdr:cNvCxnSpPr/>
      </xdr:nvCxnSpPr>
      <xdr:spPr>
        <a:xfrm flipV="1">
          <a:off x="15671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88137</xdr:rowOff>
    </xdr:to>
    <xdr:cxnSp macro="">
      <xdr:nvCxnSpPr>
        <xdr:cNvPr id="431" name="直線コネクタ 430"/>
        <xdr:cNvCxnSpPr/>
      </xdr:nvCxnSpPr>
      <xdr:spPr>
        <a:xfrm flipV="1">
          <a:off x="14782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88137</xdr:rowOff>
    </xdr:to>
    <xdr:cxnSp macro="">
      <xdr:nvCxnSpPr>
        <xdr:cNvPr id="434" name="直線コネクタ 433"/>
        <xdr:cNvCxnSpPr/>
      </xdr:nvCxnSpPr>
      <xdr:spPr>
        <a:xfrm>
          <a:off x="13893800" y="132120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37846</xdr:rowOff>
    </xdr:to>
    <xdr:cxnSp macro="">
      <xdr:nvCxnSpPr>
        <xdr:cNvPr id="437" name="直線コネクタ 436"/>
        <xdr:cNvCxnSpPr/>
      </xdr:nvCxnSpPr>
      <xdr:spPr>
        <a:xfrm flipV="1">
          <a:off x="13004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7" name="楕円 446"/>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8"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9" name="楕円 448"/>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0" name="テキスト ボックス 449"/>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1" name="楕円 450"/>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2" name="テキスト ボックス 451"/>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3" name="楕円 452"/>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4" name="テキスト ボックス 453"/>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5" name="楕円 454"/>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56" name="テキスト ボックス 455"/>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86516</xdr:rowOff>
    </xdr:from>
    <xdr:to>
      <xdr:col>29</xdr:col>
      <xdr:colOff>127000</xdr:colOff>
      <xdr:row>17</xdr:row>
      <xdr:rowOff>90843</xdr:rowOff>
    </xdr:to>
    <xdr:cxnSp macro="">
      <xdr:nvCxnSpPr>
        <xdr:cNvPr id="52" name="直線コネクタ 51"/>
        <xdr:cNvCxnSpPr/>
      </xdr:nvCxnSpPr>
      <xdr:spPr bwMode="auto">
        <a:xfrm>
          <a:off x="5003800" y="3048791"/>
          <a:ext cx="647700" cy="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72882</xdr:rowOff>
    </xdr:from>
    <xdr:to>
      <xdr:col>26</xdr:col>
      <xdr:colOff>50800</xdr:colOff>
      <xdr:row>17</xdr:row>
      <xdr:rowOff>86516</xdr:rowOff>
    </xdr:to>
    <xdr:cxnSp macro="">
      <xdr:nvCxnSpPr>
        <xdr:cNvPr id="55" name="直線コネクタ 54"/>
        <xdr:cNvCxnSpPr/>
      </xdr:nvCxnSpPr>
      <xdr:spPr bwMode="auto">
        <a:xfrm>
          <a:off x="4305300" y="3035157"/>
          <a:ext cx="6985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72882</xdr:rowOff>
    </xdr:from>
    <xdr:to>
      <xdr:col>22</xdr:col>
      <xdr:colOff>114300</xdr:colOff>
      <xdr:row>17</xdr:row>
      <xdr:rowOff>79854</xdr:rowOff>
    </xdr:to>
    <xdr:cxnSp macro="">
      <xdr:nvCxnSpPr>
        <xdr:cNvPr id="58" name="直線コネクタ 57"/>
        <xdr:cNvCxnSpPr/>
      </xdr:nvCxnSpPr>
      <xdr:spPr bwMode="auto">
        <a:xfrm flipV="1">
          <a:off x="3606800" y="303515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79854</xdr:rowOff>
    </xdr:from>
    <xdr:to>
      <xdr:col>18</xdr:col>
      <xdr:colOff>177800</xdr:colOff>
      <xdr:row>17</xdr:row>
      <xdr:rowOff>84948</xdr:rowOff>
    </xdr:to>
    <xdr:cxnSp macro="">
      <xdr:nvCxnSpPr>
        <xdr:cNvPr id="61" name="直線コネクタ 60"/>
        <xdr:cNvCxnSpPr/>
      </xdr:nvCxnSpPr>
      <xdr:spPr bwMode="auto">
        <a:xfrm flipV="1">
          <a:off x="2908300" y="3042129"/>
          <a:ext cx="698500" cy="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40043</xdr:rowOff>
    </xdr:from>
    <xdr:to>
      <xdr:col>29</xdr:col>
      <xdr:colOff>177800</xdr:colOff>
      <xdr:row>17</xdr:row>
      <xdr:rowOff>141643</xdr:rowOff>
    </xdr:to>
    <xdr:sp macro="" textlink="">
      <xdr:nvSpPr>
        <xdr:cNvPr id="71" name="楕円 70"/>
        <xdr:cNvSpPr/>
      </xdr:nvSpPr>
      <xdr:spPr bwMode="auto">
        <a:xfrm>
          <a:off x="5600700" y="300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12120</xdr:rowOff>
    </xdr:from>
    <xdr:ext cx="762000" cy="259045"/>
    <xdr:sp macro="" textlink="">
      <xdr:nvSpPr>
        <xdr:cNvPr id="72" name="人口1人当たり決算額の推移該当値テキスト130"/>
        <xdr:cNvSpPr txBox="1"/>
      </xdr:nvSpPr>
      <xdr:spPr>
        <a:xfrm>
          <a:off x="5740400" y="297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35716</xdr:rowOff>
    </xdr:from>
    <xdr:to>
      <xdr:col>26</xdr:col>
      <xdr:colOff>101600</xdr:colOff>
      <xdr:row>17</xdr:row>
      <xdr:rowOff>137316</xdr:rowOff>
    </xdr:to>
    <xdr:sp macro="" textlink="">
      <xdr:nvSpPr>
        <xdr:cNvPr id="73" name="楕円 72"/>
        <xdr:cNvSpPr/>
      </xdr:nvSpPr>
      <xdr:spPr bwMode="auto">
        <a:xfrm>
          <a:off x="4953000" y="299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122093</xdr:rowOff>
    </xdr:from>
    <xdr:ext cx="736600" cy="259045"/>
    <xdr:sp macro="" textlink="">
      <xdr:nvSpPr>
        <xdr:cNvPr id="74" name="テキスト ボックス 73"/>
        <xdr:cNvSpPr txBox="1"/>
      </xdr:nvSpPr>
      <xdr:spPr>
        <a:xfrm>
          <a:off x="4622800" y="3084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22082</xdr:rowOff>
    </xdr:from>
    <xdr:to>
      <xdr:col>22</xdr:col>
      <xdr:colOff>165100</xdr:colOff>
      <xdr:row>17</xdr:row>
      <xdr:rowOff>123682</xdr:rowOff>
    </xdr:to>
    <xdr:sp macro="" textlink="">
      <xdr:nvSpPr>
        <xdr:cNvPr id="75" name="楕円 74"/>
        <xdr:cNvSpPr/>
      </xdr:nvSpPr>
      <xdr:spPr bwMode="auto">
        <a:xfrm>
          <a:off x="4254500" y="298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133859</xdr:rowOff>
    </xdr:from>
    <xdr:ext cx="762000" cy="259045"/>
    <xdr:sp macro="" textlink="">
      <xdr:nvSpPr>
        <xdr:cNvPr id="76" name="テキスト ボックス 75"/>
        <xdr:cNvSpPr txBox="1"/>
      </xdr:nvSpPr>
      <xdr:spPr>
        <a:xfrm>
          <a:off x="3924300" y="27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29054</xdr:rowOff>
    </xdr:from>
    <xdr:to>
      <xdr:col>19</xdr:col>
      <xdr:colOff>38100</xdr:colOff>
      <xdr:row>17</xdr:row>
      <xdr:rowOff>130654</xdr:rowOff>
    </xdr:to>
    <xdr:sp macro="" textlink="">
      <xdr:nvSpPr>
        <xdr:cNvPr id="77" name="楕円 76"/>
        <xdr:cNvSpPr/>
      </xdr:nvSpPr>
      <xdr:spPr bwMode="auto">
        <a:xfrm>
          <a:off x="3556000" y="299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140831</xdr:rowOff>
    </xdr:from>
    <xdr:ext cx="762000" cy="259045"/>
    <xdr:sp macro="" textlink="">
      <xdr:nvSpPr>
        <xdr:cNvPr id="78" name="テキスト ボックス 77"/>
        <xdr:cNvSpPr txBox="1"/>
      </xdr:nvSpPr>
      <xdr:spPr>
        <a:xfrm>
          <a:off x="3225800" y="27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34148</xdr:rowOff>
    </xdr:from>
    <xdr:to>
      <xdr:col>15</xdr:col>
      <xdr:colOff>101600</xdr:colOff>
      <xdr:row>17</xdr:row>
      <xdr:rowOff>135748</xdr:rowOff>
    </xdr:to>
    <xdr:sp macro="" textlink="">
      <xdr:nvSpPr>
        <xdr:cNvPr id="79" name="楕円 78"/>
        <xdr:cNvSpPr/>
      </xdr:nvSpPr>
      <xdr:spPr bwMode="auto">
        <a:xfrm>
          <a:off x="2857500" y="299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145925</xdr:rowOff>
    </xdr:from>
    <xdr:ext cx="762000" cy="259045"/>
    <xdr:sp macro="" textlink="">
      <xdr:nvSpPr>
        <xdr:cNvPr id="80" name="テキスト ボックス 79"/>
        <xdr:cNvSpPr txBox="1"/>
      </xdr:nvSpPr>
      <xdr:spPr>
        <a:xfrm>
          <a:off x="2527300" y="276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14910</xdr:rowOff>
    </xdr:from>
    <xdr:to>
      <xdr:col>29</xdr:col>
      <xdr:colOff>127000</xdr:colOff>
      <xdr:row>37</xdr:row>
      <xdr:rowOff>22034</xdr:rowOff>
    </xdr:to>
    <xdr:cxnSp macro="">
      <xdr:nvCxnSpPr>
        <xdr:cNvPr id="114" name="直線コネクタ 113"/>
        <xdr:cNvCxnSpPr/>
      </xdr:nvCxnSpPr>
      <xdr:spPr bwMode="auto">
        <a:xfrm flipV="1">
          <a:off x="5003800" y="7139610"/>
          <a:ext cx="647700" cy="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22034</xdr:rowOff>
    </xdr:from>
    <xdr:to>
      <xdr:col>26</xdr:col>
      <xdr:colOff>50800</xdr:colOff>
      <xdr:row>37</xdr:row>
      <xdr:rowOff>55525</xdr:rowOff>
    </xdr:to>
    <xdr:cxnSp macro="">
      <xdr:nvCxnSpPr>
        <xdr:cNvPr id="117" name="直線コネクタ 116"/>
        <xdr:cNvCxnSpPr/>
      </xdr:nvCxnSpPr>
      <xdr:spPr bwMode="auto">
        <a:xfrm flipV="1">
          <a:off x="4305300" y="7146734"/>
          <a:ext cx="698500" cy="3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124790</xdr:rowOff>
    </xdr:from>
    <xdr:to>
      <xdr:col>22</xdr:col>
      <xdr:colOff>114300</xdr:colOff>
      <xdr:row>37</xdr:row>
      <xdr:rowOff>55525</xdr:rowOff>
    </xdr:to>
    <xdr:cxnSp macro="">
      <xdr:nvCxnSpPr>
        <xdr:cNvPr id="120" name="直線コネクタ 119"/>
        <xdr:cNvCxnSpPr/>
      </xdr:nvCxnSpPr>
      <xdr:spPr bwMode="auto">
        <a:xfrm>
          <a:off x="3606800" y="7078040"/>
          <a:ext cx="698500" cy="102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109093</xdr:rowOff>
    </xdr:from>
    <xdr:to>
      <xdr:col>18</xdr:col>
      <xdr:colOff>177800</xdr:colOff>
      <xdr:row>36</xdr:row>
      <xdr:rowOff>124790</xdr:rowOff>
    </xdr:to>
    <xdr:cxnSp macro="">
      <xdr:nvCxnSpPr>
        <xdr:cNvPr id="123" name="直線コネクタ 122"/>
        <xdr:cNvCxnSpPr/>
      </xdr:nvCxnSpPr>
      <xdr:spPr bwMode="auto">
        <a:xfrm>
          <a:off x="2908300" y="7062343"/>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135560</xdr:rowOff>
    </xdr:from>
    <xdr:to>
      <xdr:col>29</xdr:col>
      <xdr:colOff>177800</xdr:colOff>
      <xdr:row>37</xdr:row>
      <xdr:rowOff>65710</xdr:rowOff>
    </xdr:to>
    <xdr:sp macro="" textlink="">
      <xdr:nvSpPr>
        <xdr:cNvPr id="133" name="楕円 132"/>
        <xdr:cNvSpPr/>
      </xdr:nvSpPr>
      <xdr:spPr bwMode="auto">
        <a:xfrm>
          <a:off x="5600700" y="708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107637</xdr:rowOff>
    </xdr:from>
    <xdr:ext cx="762000" cy="259045"/>
    <xdr:sp macro="" textlink="">
      <xdr:nvSpPr>
        <xdr:cNvPr id="134" name="人口1人当たり決算額の推移該当値テキスト445"/>
        <xdr:cNvSpPr txBox="1"/>
      </xdr:nvSpPr>
      <xdr:spPr>
        <a:xfrm>
          <a:off x="5740400" y="70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142684</xdr:rowOff>
    </xdr:from>
    <xdr:to>
      <xdr:col>26</xdr:col>
      <xdr:colOff>101600</xdr:colOff>
      <xdr:row>37</xdr:row>
      <xdr:rowOff>72834</xdr:rowOff>
    </xdr:to>
    <xdr:sp macro="" textlink="">
      <xdr:nvSpPr>
        <xdr:cNvPr id="135" name="楕円 134"/>
        <xdr:cNvSpPr/>
      </xdr:nvSpPr>
      <xdr:spPr bwMode="auto">
        <a:xfrm>
          <a:off x="4953000" y="70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57611</xdr:rowOff>
    </xdr:from>
    <xdr:ext cx="736600" cy="259045"/>
    <xdr:sp macro="" textlink="">
      <xdr:nvSpPr>
        <xdr:cNvPr id="136" name="テキスト ボックス 135"/>
        <xdr:cNvSpPr txBox="1"/>
      </xdr:nvSpPr>
      <xdr:spPr>
        <a:xfrm>
          <a:off x="4622800" y="718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4725</xdr:rowOff>
    </xdr:from>
    <xdr:to>
      <xdr:col>22</xdr:col>
      <xdr:colOff>165100</xdr:colOff>
      <xdr:row>37</xdr:row>
      <xdr:rowOff>106325</xdr:rowOff>
    </xdr:to>
    <xdr:sp macro="" textlink="">
      <xdr:nvSpPr>
        <xdr:cNvPr id="137" name="楕円 136"/>
        <xdr:cNvSpPr/>
      </xdr:nvSpPr>
      <xdr:spPr bwMode="auto">
        <a:xfrm>
          <a:off x="4254500" y="712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91102</xdr:rowOff>
    </xdr:from>
    <xdr:ext cx="762000" cy="259045"/>
    <xdr:sp macro="" textlink="">
      <xdr:nvSpPr>
        <xdr:cNvPr id="138" name="テキスト ボックス 137"/>
        <xdr:cNvSpPr txBox="1"/>
      </xdr:nvSpPr>
      <xdr:spPr>
        <a:xfrm>
          <a:off x="3924300" y="72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73990</xdr:rowOff>
    </xdr:from>
    <xdr:to>
      <xdr:col>19</xdr:col>
      <xdr:colOff>38100</xdr:colOff>
      <xdr:row>37</xdr:row>
      <xdr:rowOff>4140</xdr:rowOff>
    </xdr:to>
    <xdr:sp macro="" textlink="">
      <xdr:nvSpPr>
        <xdr:cNvPr id="139" name="楕円 138"/>
        <xdr:cNvSpPr/>
      </xdr:nvSpPr>
      <xdr:spPr bwMode="auto">
        <a:xfrm>
          <a:off x="3556000" y="702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160367</xdr:rowOff>
    </xdr:from>
    <xdr:ext cx="762000" cy="259045"/>
    <xdr:sp macro="" textlink="">
      <xdr:nvSpPr>
        <xdr:cNvPr id="140" name="テキスト ボックス 139"/>
        <xdr:cNvSpPr txBox="1"/>
      </xdr:nvSpPr>
      <xdr:spPr>
        <a:xfrm>
          <a:off x="3225800" y="71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58293</xdr:rowOff>
    </xdr:from>
    <xdr:to>
      <xdr:col>15</xdr:col>
      <xdr:colOff>101600</xdr:colOff>
      <xdr:row>36</xdr:row>
      <xdr:rowOff>159893</xdr:rowOff>
    </xdr:to>
    <xdr:sp macro="" textlink="">
      <xdr:nvSpPr>
        <xdr:cNvPr id="141" name="楕円 140"/>
        <xdr:cNvSpPr/>
      </xdr:nvSpPr>
      <xdr:spPr bwMode="auto">
        <a:xfrm>
          <a:off x="2857500" y="701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144670</xdr:rowOff>
    </xdr:from>
    <xdr:ext cx="762000" cy="259045"/>
    <xdr:sp macro="" textlink="">
      <xdr:nvSpPr>
        <xdr:cNvPr id="142" name="テキスト ボックス 141"/>
        <xdr:cNvSpPr txBox="1"/>
      </xdr:nvSpPr>
      <xdr:spPr>
        <a:xfrm>
          <a:off x="2527300" y="709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170599</xdr:rowOff>
    </xdr:from>
    <xdr:to>
      <xdr:col>24</xdr:col>
      <xdr:colOff>63500</xdr:colOff>
      <xdr:row>36</xdr:row>
      <xdr:rowOff>12389</xdr:rowOff>
    </xdr:to>
    <xdr:cxnSp macro="">
      <xdr:nvCxnSpPr>
        <xdr:cNvPr id="61" name="直線コネクタ 60"/>
        <xdr:cNvCxnSpPr/>
      </xdr:nvCxnSpPr>
      <xdr:spPr>
        <a:xfrm flipV="1">
          <a:off x="3797300" y="6171349"/>
          <a:ext cx="8382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171114</xdr:rowOff>
    </xdr:from>
    <xdr:to>
      <xdr:col>19</xdr:col>
      <xdr:colOff>177800</xdr:colOff>
      <xdr:row>36</xdr:row>
      <xdr:rowOff>12389</xdr:rowOff>
    </xdr:to>
    <xdr:cxnSp macro="">
      <xdr:nvCxnSpPr>
        <xdr:cNvPr id="64" name="直線コネクタ 63"/>
        <xdr:cNvCxnSpPr/>
      </xdr:nvCxnSpPr>
      <xdr:spPr>
        <a:xfrm>
          <a:off x="2908300" y="6171864"/>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171114</xdr:rowOff>
    </xdr:from>
    <xdr:to>
      <xdr:col>15</xdr:col>
      <xdr:colOff>50800</xdr:colOff>
      <xdr:row>36</xdr:row>
      <xdr:rowOff>25000</xdr:rowOff>
    </xdr:to>
    <xdr:cxnSp macro="">
      <xdr:nvCxnSpPr>
        <xdr:cNvPr id="67" name="直線コネクタ 66"/>
        <xdr:cNvCxnSpPr/>
      </xdr:nvCxnSpPr>
      <xdr:spPr>
        <a:xfrm flipV="1">
          <a:off x="2019300" y="617186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20790</xdr:rowOff>
    </xdr:from>
    <xdr:to>
      <xdr:col>10</xdr:col>
      <xdr:colOff>114300</xdr:colOff>
      <xdr:row>36</xdr:row>
      <xdr:rowOff>25000</xdr:rowOff>
    </xdr:to>
    <xdr:cxnSp macro="">
      <xdr:nvCxnSpPr>
        <xdr:cNvPr id="70" name="直線コネクタ 69"/>
        <xdr:cNvCxnSpPr/>
      </xdr:nvCxnSpPr>
      <xdr:spPr>
        <a:xfrm>
          <a:off x="1130300" y="619299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119799</xdr:rowOff>
    </xdr:from>
    <xdr:to>
      <xdr:col>24</xdr:col>
      <xdr:colOff>114300</xdr:colOff>
      <xdr:row>36</xdr:row>
      <xdr:rowOff>49949</xdr:rowOff>
    </xdr:to>
    <xdr:sp macro="" textlink="">
      <xdr:nvSpPr>
        <xdr:cNvPr id="80" name="楕円 79"/>
        <xdr:cNvSpPr/>
      </xdr:nvSpPr>
      <xdr:spPr>
        <a:xfrm>
          <a:off x="4584700" y="61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98226</xdr:rowOff>
    </xdr:from>
    <xdr:ext cx="534377" cy="259045"/>
    <xdr:sp macro="" textlink="">
      <xdr:nvSpPr>
        <xdr:cNvPr id="81" name="人件費該当値テキスト"/>
        <xdr:cNvSpPr txBox="1"/>
      </xdr:nvSpPr>
      <xdr:spPr>
        <a:xfrm>
          <a:off x="4686300" y="609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133039</xdr:rowOff>
    </xdr:from>
    <xdr:to>
      <xdr:col>20</xdr:col>
      <xdr:colOff>38100</xdr:colOff>
      <xdr:row>36</xdr:row>
      <xdr:rowOff>63189</xdr:rowOff>
    </xdr:to>
    <xdr:sp macro="" textlink="">
      <xdr:nvSpPr>
        <xdr:cNvPr id="82" name="楕円 81"/>
        <xdr:cNvSpPr/>
      </xdr:nvSpPr>
      <xdr:spPr>
        <a:xfrm>
          <a:off x="3746500" y="61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79716</xdr:rowOff>
    </xdr:from>
    <xdr:ext cx="534377" cy="259045"/>
    <xdr:sp macro="" textlink="">
      <xdr:nvSpPr>
        <xdr:cNvPr id="83" name="テキスト ボックス 82"/>
        <xdr:cNvSpPr txBox="1"/>
      </xdr:nvSpPr>
      <xdr:spPr>
        <a:xfrm>
          <a:off x="3530111" y="590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120314</xdr:rowOff>
    </xdr:from>
    <xdr:to>
      <xdr:col>15</xdr:col>
      <xdr:colOff>101600</xdr:colOff>
      <xdr:row>36</xdr:row>
      <xdr:rowOff>50464</xdr:rowOff>
    </xdr:to>
    <xdr:sp macro="" textlink="">
      <xdr:nvSpPr>
        <xdr:cNvPr id="84" name="楕円 83"/>
        <xdr:cNvSpPr/>
      </xdr:nvSpPr>
      <xdr:spPr>
        <a:xfrm>
          <a:off x="2857500" y="61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66991</xdr:rowOff>
    </xdr:from>
    <xdr:ext cx="534377" cy="259045"/>
    <xdr:sp macro="" textlink="">
      <xdr:nvSpPr>
        <xdr:cNvPr id="85" name="テキスト ボックス 84"/>
        <xdr:cNvSpPr txBox="1"/>
      </xdr:nvSpPr>
      <xdr:spPr>
        <a:xfrm>
          <a:off x="2641111" y="58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145650</xdr:rowOff>
    </xdr:from>
    <xdr:to>
      <xdr:col>10</xdr:col>
      <xdr:colOff>165100</xdr:colOff>
      <xdr:row>36</xdr:row>
      <xdr:rowOff>75800</xdr:rowOff>
    </xdr:to>
    <xdr:sp macro="" textlink="">
      <xdr:nvSpPr>
        <xdr:cNvPr id="86" name="楕円 85"/>
        <xdr:cNvSpPr/>
      </xdr:nvSpPr>
      <xdr:spPr>
        <a:xfrm>
          <a:off x="1968500" y="6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92327</xdr:rowOff>
    </xdr:from>
    <xdr:ext cx="534377" cy="259045"/>
    <xdr:sp macro="" textlink="">
      <xdr:nvSpPr>
        <xdr:cNvPr id="87" name="テキスト ボックス 86"/>
        <xdr:cNvSpPr txBox="1"/>
      </xdr:nvSpPr>
      <xdr:spPr>
        <a:xfrm>
          <a:off x="1752111" y="59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141440</xdr:rowOff>
    </xdr:from>
    <xdr:to>
      <xdr:col>6</xdr:col>
      <xdr:colOff>38100</xdr:colOff>
      <xdr:row>36</xdr:row>
      <xdr:rowOff>71590</xdr:rowOff>
    </xdr:to>
    <xdr:sp macro="" textlink="">
      <xdr:nvSpPr>
        <xdr:cNvPr id="88" name="楕円 87"/>
        <xdr:cNvSpPr/>
      </xdr:nvSpPr>
      <xdr:spPr>
        <a:xfrm>
          <a:off x="1079500" y="6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88117</xdr:rowOff>
    </xdr:from>
    <xdr:ext cx="534377" cy="259045"/>
    <xdr:sp macro="" textlink="">
      <xdr:nvSpPr>
        <xdr:cNvPr id="89" name="テキスト ボックス 88"/>
        <xdr:cNvSpPr txBox="1"/>
      </xdr:nvSpPr>
      <xdr:spPr>
        <a:xfrm>
          <a:off x="863111" y="591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32158</xdr:rowOff>
    </xdr:from>
    <xdr:to>
      <xdr:col>24</xdr:col>
      <xdr:colOff>63500</xdr:colOff>
      <xdr:row>58</xdr:row>
      <xdr:rowOff>48113</xdr:rowOff>
    </xdr:to>
    <xdr:cxnSp macro="">
      <xdr:nvCxnSpPr>
        <xdr:cNvPr id="117" name="直線コネクタ 116"/>
        <xdr:cNvCxnSpPr/>
      </xdr:nvCxnSpPr>
      <xdr:spPr>
        <a:xfrm flipV="1">
          <a:off x="3797300" y="9976258"/>
          <a:ext cx="8382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48113</xdr:rowOff>
    </xdr:from>
    <xdr:to>
      <xdr:col>19</xdr:col>
      <xdr:colOff>177800</xdr:colOff>
      <xdr:row>58</xdr:row>
      <xdr:rowOff>55548</xdr:rowOff>
    </xdr:to>
    <xdr:cxnSp macro="">
      <xdr:nvCxnSpPr>
        <xdr:cNvPr id="120" name="直線コネクタ 119"/>
        <xdr:cNvCxnSpPr/>
      </xdr:nvCxnSpPr>
      <xdr:spPr>
        <a:xfrm flipV="1">
          <a:off x="2908300" y="9992213"/>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55548</xdr:rowOff>
    </xdr:from>
    <xdr:to>
      <xdr:col>15</xdr:col>
      <xdr:colOff>50800</xdr:colOff>
      <xdr:row>58</xdr:row>
      <xdr:rowOff>66100</xdr:rowOff>
    </xdr:to>
    <xdr:cxnSp macro="">
      <xdr:nvCxnSpPr>
        <xdr:cNvPr id="123" name="直線コネクタ 122"/>
        <xdr:cNvCxnSpPr/>
      </xdr:nvCxnSpPr>
      <xdr:spPr>
        <a:xfrm flipV="1">
          <a:off x="2019300" y="9999648"/>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57395</xdr:rowOff>
    </xdr:from>
    <xdr:to>
      <xdr:col>10</xdr:col>
      <xdr:colOff>114300</xdr:colOff>
      <xdr:row>58</xdr:row>
      <xdr:rowOff>66100</xdr:rowOff>
    </xdr:to>
    <xdr:cxnSp macro="">
      <xdr:nvCxnSpPr>
        <xdr:cNvPr id="126" name="直線コネクタ 125"/>
        <xdr:cNvCxnSpPr/>
      </xdr:nvCxnSpPr>
      <xdr:spPr>
        <a:xfrm>
          <a:off x="1130300" y="10001495"/>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152808</xdr:rowOff>
    </xdr:from>
    <xdr:to>
      <xdr:col>24</xdr:col>
      <xdr:colOff>114300</xdr:colOff>
      <xdr:row>58</xdr:row>
      <xdr:rowOff>82958</xdr:rowOff>
    </xdr:to>
    <xdr:sp macro="" textlink="">
      <xdr:nvSpPr>
        <xdr:cNvPr id="136" name="楕円 135"/>
        <xdr:cNvSpPr/>
      </xdr:nvSpPr>
      <xdr:spPr>
        <a:xfrm>
          <a:off x="4584700" y="99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131235</xdr:rowOff>
    </xdr:from>
    <xdr:ext cx="534377" cy="259045"/>
    <xdr:sp macro="" textlink="">
      <xdr:nvSpPr>
        <xdr:cNvPr id="137" name="物件費該当値テキスト"/>
        <xdr:cNvSpPr txBox="1"/>
      </xdr:nvSpPr>
      <xdr:spPr>
        <a:xfrm>
          <a:off x="4686300"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168763</xdr:rowOff>
    </xdr:from>
    <xdr:to>
      <xdr:col>20</xdr:col>
      <xdr:colOff>38100</xdr:colOff>
      <xdr:row>58</xdr:row>
      <xdr:rowOff>98913</xdr:rowOff>
    </xdr:to>
    <xdr:sp macro="" textlink="">
      <xdr:nvSpPr>
        <xdr:cNvPr id="138" name="楕円 137"/>
        <xdr:cNvSpPr/>
      </xdr:nvSpPr>
      <xdr:spPr>
        <a:xfrm>
          <a:off x="3746500" y="994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90040</xdr:rowOff>
    </xdr:from>
    <xdr:ext cx="534377" cy="259045"/>
    <xdr:sp macro="" textlink="">
      <xdr:nvSpPr>
        <xdr:cNvPr id="139" name="テキスト ボックス 138"/>
        <xdr:cNvSpPr txBox="1"/>
      </xdr:nvSpPr>
      <xdr:spPr>
        <a:xfrm>
          <a:off x="3530111" y="100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4748</xdr:rowOff>
    </xdr:from>
    <xdr:to>
      <xdr:col>15</xdr:col>
      <xdr:colOff>101600</xdr:colOff>
      <xdr:row>58</xdr:row>
      <xdr:rowOff>106348</xdr:rowOff>
    </xdr:to>
    <xdr:sp macro="" textlink="">
      <xdr:nvSpPr>
        <xdr:cNvPr id="140" name="楕円 139"/>
        <xdr:cNvSpPr/>
      </xdr:nvSpPr>
      <xdr:spPr>
        <a:xfrm>
          <a:off x="2857500" y="99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97475</xdr:rowOff>
    </xdr:from>
    <xdr:ext cx="534377" cy="259045"/>
    <xdr:sp macro="" textlink="">
      <xdr:nvSpPr>
        <xdr:cNvPr id="141" name="テキスト ボックス 140"/>
        <xdr:cNvSpPr txBox="1"/>
      </xdr:nvSpPr>
      <xdr:spPr>
        <a:xfrm>
          <a:off x="2641111" y="1004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15300</xdr:rowOff>
    </xdr:from>
    <xdr:to>
      <xdr:col>10</xdr:col>
      <xdr:colOff>165100</xdr:colOff>
      <xdr:row>58</xdr:row>
      <xdr:rowOff>116900</xdr:rowOff>
    </xdr:to>
    <xdr:sp macro="" textlink="">
      <xdr:nvSpPr>
        <xdr:cNvPr id="142" name="楕円 141"/>
        <xdr:cNvSpPr/>
      </xdr:nvSpPr>
      <xdr:spPr>
        <a:xfrm>
          <a:off x="1968500" y="99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108027</xdr:rowOff>
    </xdr:from>
    <xdr:ext cx="534377" cy="259045"/>
    <xdr:sp macro="" textlink="">
      <xdr:nvSpPr>
        <xdr:cNvPr id="143" name="テキスト ボックス 142"/>
        <xdr:cNvSpPr txBox="1"/>
      </xdr:nvSpPr>
      <xdr:spPr>
        <a:xfrm>
          <a:off x="1752111" y="100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6595</xdr:rowOff>
    </xdr:from>
    <xdr:to>
      <xdr:col>6</xdr:col>
      <xdr:colOff>38100</xdr:colOff>
      <xdr:row>58</xdr:row>
      <xdr:rowOff>108195</xdr:rowOff>
    </xdr:to>
    <xdr:sp macro="" textlink="">
      <xdr:nvSpPr>
        <xdr:cNvPr id="144" name="楕円 143"/>
        <xdr:cNvSpPr/>
      </xdr:nvSpPr>
      <xdr:spPr>
        <a:xfrm>
          <a:off x="1079500" y="99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99322</xdr:rowOff>
    </xdr:from>
    <xdr:ext cx="534377" cy="259045"/>
    <xdr:sp macro="" textlink="">
      <xdr:nvSpPr>
        <xdr:cNvPr id="145" name="テキスト ボックス 144"/>
        <xdr:cNvSpPr txBox="1"/>
      </xdr:nvSpPr>
      <xdr:spPr>
        <a:xfrm>
          <a:off x="863111" y="1004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2597</xdr:rowOff>
    </xdr:from>
    <xdr:to>
      <xdr:col>24</xdr:col>
      <xdr:colOff>63500</xdr:colOff>
      <xdr:row>76</xdr:row>
      <xdr:rowOff>15284</xdr:rowOff>
    </xdr:to>
    <xdr:cxnSp macro="">
      <xdr:nvCxnSpPr>
        <xdr:cNvPr id="170" name="直線コネクタ 169"/>
        <xdr:cNvCxnSpPr/>
      </xdr:nvCxnSpPr>
      <xdr:spPr>
        <a:xfrm flipV="1">
          <a:off x="3797300" y="13032797"/>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15284</xdr:rowOff>
    </xdr:from>
    <xdr:to>
      <xdr:col>19</xdr:col>
      <xdr:colOff>177800</xdr:colOff>
      <xdr:row>76</xdr:row>
      <xdr:rowOff>32144</xdr:rowOff>
    </xdr:to>
    <xdr:cxnSp macro="">
      <xdr:nvCxnSpPr>
        <xdr:cNvPr id="173" name="直線コネクタ 172"/>
        <xdr:cNvCxnSpPr/>
      </xdr:nvCxnSpPr>
      <xdr:spPr>
        <a:xfrm flipV="1">
          <a:off x="2908300" y="13045484"/>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32144</xdr:rowOff>
    </xdr:from>
    <xdr:to>
      <xdr:col>15</xdr:col>
      <xdr:colOff>50800</xdr:colOff>
      <xdr:row>76</xdr:row>
      <xdr:rowOff>86094</xdr:rowOff>
    </xdr:to>
    <xdr:cxnSp macro="">
      <xdr:nvCxnSpPr>
        <xdr:cNvPr id="176" name="直線コネクタ 175"/>
        <xdr:cNvCxnSpPr/>
      </xdr:nvCxnSpPr>
      <xdr:spPr>
        <a:xfrm flipV="1">
          <a:off x="2019300" y="1306234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17114</xdr:rowOff>
    </xdr:from>
    <xdr:to>
      <xdr:col>10</xdr:col>
      <xdr:colOff>114300</xdr:colOff>
      <xdr:row>76</xdr:row>
      <xdr:rowOff>86094</xdr:rowOff>
    </xdr:to>
    <xdr:cxnSp macro="">
      <xdr:nvCxnSpPr>
        <xdr:cNvPr id="179" name="直線コネクタ 178"/>
        <xdr:cNvCxnSpPr/>
      </xdr:nvCxnSpPr>
      <xdr:spPr>
        <a:xfrm>
          <a:off x="1130300" y="13047314"/>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123248</xdr:rowOff>
    </xdr:from>
    <xdr:to>
      <xdr:col>24</xdr:col>
      <xdr:colOff>114300</xdr:colOff>
      <xdr:row>76</xdr:row>
      <xdr:rowOff>53398</xdr:rowOff>
    </xdr:to>
    <xdr:sp macro="" textlink="">
      <xdr:nvSpPr>
        <xdr:cNvPr id="189" name="楕円 188"/>
        <xdr:cNvSpPr/>
      </xdr:nvSpPr>
      <xdr:spPr>
        <a:xfrm>
          <a:off x="4584700" y="129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146125</xdr:rowOff>
    </xdr:from>
    <xdr:ext cx="469744" cy="259045"/>
    <xdr:sp macro="" textlink="">
      <xdr:nvSpPr>
        <xdr:cNvPr id="190" name="維持補修費該当値テキスト"/>
        <xdr:cNvSpPr txBox="1"/>
      </xdr:nvSpPr>
      <xdr:spPr>
        <a:xfrm>
          <a:off x="4686300" y="1283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135934</xdr:rowOff>
    </xdr:from>
    <xdr:to>
      <xdr:col>20</xdr:col>
      <xdr:colOff>38100</xdr:colOff>
      <xdr:row>76</xdr:row>
      <xdr:rowOff>66084</xdr:rowOff>
    </xdr:to>
    <xdr:sp macro="" textlink="">
      <xdr:nvSpPr>
        <xdr:cNvPr id="191" name="楕円 190"/>
        <xdr:cNvSpPr/>
      </xdr:nvSpPr>
      <xdr:spPr>
        <a:xfrm>
          <a:off x="3746500" y="129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82611</xdr:rowOff>
    </xdr:from>
    <xdr:ext cx="469744" cy="259045"/>
    <xdr:sp macro="" textlink="">
      <xdr:nvSpPr>
        <xdr:cNvPr id="192" name="テキスト ボックス 191"/>
        <xdr:cNvSpPr txBox="1"/>
      </xdr:nvSpPr>
      <xdr:spPr>
        <a:xfrm>
          <a:off x="3562428" y="1276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152794</xdr:rowOff>
    </xdr:from>
    <xdr:to>
      <xdr:col>15</xdr:col>
      <xdr:colOff>101600</xdr:colOff>
      <xdr:row>76</xdr:row>
      <xdr:rowOff>82944</xdr:rowOff>
    </xdr:to>
    <xdr:sp macro="" textlink="">
      <xdr:nvSpPr>
        <xdr:cNvPr id="193" name="楕円 192"/>
        <xdr:cNvSpPr/>
      </xdr:nvSpPr>
      <xdr:spPr>
        <a:xfrm>
          <a:off x="2857500" y="130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99471</xdr:rowOff>
    </xdr:from>
    <xdr:ext cx="469744" cy="259045"/>
    <xdr:sp macro="" textlink="">
      <xdr:nvSpPr>
        <xdr:cNvPr id="194" name="テキスト ボックス 193"/>
        <xdr:cNvSpPr txBox="1"/>
      </xdr:nvSpPr>
      <xdr:spPr>
        <a:xfrm>
          <a:off x="2673428" y="127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35294</xdr:rowOff>
    </xdr:from>
    <xdr:to>
      <xdr:col>10</xdr:col>
      <xdr:colOff>165100</xdr:colOff>
      <xdr:row>76</xdr:row>
      <xdr:rowOff>136894</xdr:rowOff>
    </xdr:to>
    <xdr:sp macro="" textlink="">
      <xdr:nvSpPr>
        <xdr:cNvPr id="195" name="楕円 194"/>
        <xdr:cNvSpPr/>
      </xdr:nvSpPr>
      <xdr:spPr>
        <a:xfrm>
          <a:off x="1968500" y="13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128021</xdr:rowOff>
    </xdr:from>
    <xdr:ext cx="469744" cy="259045"/>
    <xdr:sp macro="" textlink="">
      <xdr:nvSpPr>
        <xdr:cNvPr id="196" name="テキスト ボックス 195"/>
        <xdr:cNvSpPr txBox="1"/>
      </xdr:nvSpPr>
      <xdr:spPr>
        <a:xfrm>
          <a:off x="1784428" y="131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137763</xdr:rowOff>
    </xdr:from>
    <xdr:to>
      <xdr:col>6</xdr:col>
      <xdr:colOff>38100</xdr:colOff>
      <xdr:row>76</xdr:row>
      <xdr:rowOff>67912</xdr:rowOff>
    </xdr:to>
    <xdr:sp macro="" textlink="">
      <xdr:nvSpPr>
        <xdr:cNvPr id="197" name="楕円 196"/>
        <xdr:cNvSpPr/>
      </xdr:nvSpPr>
      <xdr:spPr>
        <a:xfrm>
          <a:off x="1079500" y="12996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84440</xdr:rowOff>
    </xdr:from>
    <xdr:ext cx="469744" cy="259045"/>
    <xdr:sp macro="" textlink="">
      <xdr:nvSpPr>
        <xdr:cNvPr id="198" name="テキスト ボックス 197"/>
        <xdr:cNvSpPr txBox="1"/>
      </xdr:nvSpPr>
      <xdr:spPr>
        <a:xfrm>
          <a:off x="895428" y="1277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22834</xdr:rowOff>
    </xdr:from>
    <xdr:to>
      <xdr:col>24</xdr:col>
      <xdr:colOff>63500</xdr:colOff>
      <xdr:row>99</xdr:row>
      <xdr:rowOff>63336</xdr:rowOff>
    </xdr:to>
    <xdr:cxnSp macro="">
      <xdr:nvCxnSpPr>
        <xdr:cNvPr id="228" name="直線コネクタ 227"/>
        <xdr:cNvCxnSpPr/>
      </xdr:nvCxnSpPr>
      <xdr:spPr>
        <a:xfrm flipV="1">
          <a:off x="3797300" y="16996384"/>
          <a:ext cx="838200" cy="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63336</xdr:rowOff>
    </xdr:from>
    <xdr:to>
      <xdr:col>19</xdr:col>
      <xdr:colOff>177800</xdr:colOff>
      <xdr:row>99</xdr:row>
      <xdr:rowOff>82601</xdr:rowOff>
    </xdr:to>
    <xdr:cxnSp macro="">
      <xdr:nvCxnSpPr>
        <xdr:cNvPr id="231" name="直線コネクタ 230"/>
        <xdr:cNvCxnSpPr/>
      </xdr:nvCxnSpPr>
      <xdr:spPr>
        <a:xfrm flipV="1">
          <a:off x="2908300" y="17036886"/>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28130</xdr:rowOff>
    </xdr:from>
    <xdr:to>
      <xdr:col>15</xdr:col>
      <xdr:colOff>50800</xdr:colOff>
      <xdr:row>99</xdr:row>
      <xdr:rowOff>82601</xdr:rowOff>
    </xdr:to>
    <xdr:cxnSp macro="">
      <xdr:nvCxnSpPr>
        <xdr:cNvPr id="234" name="直線コネクタ 233"/>
        <xdr:cNvCxnSpPr/>
      </xdr:nvCxnSpPr>
      <xdr:spPr>
        <a:xfrm>
          <a:off x="2019300" y="17001680"/>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28130</xdr:rowOff>
    </xdr:from>
    <xdr:to>
      <xdr:col>10</xdr:col>
      <xdr:colOff>114300</xdr:colOff>
      <xdr:row>99</xdr:row>
      <xdr:rowOff>33807</xdr:rowOff>
    </xdr:to>
    <xdr:cxnSp macro="">
      <xdr:nvCxnSpPr>
        <xdr:cNvPr id="237" name="直線コネクタ 236"/>
        <xdr:cNvCxnSpPr/>
      </xdr:nvCxnSpPr>
      <xdr:spPr>
        <a:xfrm flipV="1">
          <a:off x="1130300" y="1700168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143484</xdr:rowOff>
    </xdr:from>
    <xdr:to>
      <xdr:col>24</xdr:col>
      <xdr:colOff>114300</xdr:colOff>
      <xdr:row>99</xdr:row>
      <xdr:rowOff>73634</xdr:rowOff>
    </xdr:to>
    <xdr:sp macro="" textlink="">
      <xdr:nvSpPr>
        <xdr:cNvPr id="247" name="楕円 246"/>
        <xdr:cNvSpPr/>
      </xdr:nvSpPr>
      <xdr:spPr>
        <a:xfrm>
          <a:off x="4584700" y="169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58411</xdr:rowOff>
    </xdr:from>
    <xdr:ext cx="534377" cy="259045"/>
    <xdr:sp macro="" textlink="">
      <xdr:nvSpPr>
        <xdr:cNvPr id="248" name="扶助費該当値テキスト"/>
        <xdr:cNvSpPr txBox="1"/>
      </xdr:nvSpPr>
      <xdr:spPr>
        <a:xfrm>
          <a:off x="4686300" y="168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12536</xdr:rowOff>
    </xdr:from>
    <xdr:to>
      <xdr:col>20</xdr:col>
      <xdr:colOff>38100</xdr:colOff>
      <xdr:row>99</xdr:row>
      <xdr:rowOff>114136</xdr:rowOff>
    </xdr:to>
    <xdr:sp macro="" textlink="">
      <xdr:nvSpPr>
        <xdr:cNvPr id="249" name="楕円 248"/>
        <xdr:cNvSpPr/>
      </xdr:nvSpPr>
      <xdr:spPr>
        <a:xfrm>
          <a:off x="3746500" y="169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105263</xdr:rowOff>
    </xdr:from>
    <xdr:ext cx="534377" cy="259045"/>
    <xdr:sp macro="" textlink="">
      <xdr:nvSpPr>
        <xdr:cNvPr id="250" name="テキスト ボックス 249"/>
        <xdr:cNvSpPr txBox="1"/>
      </xdr:nvSpPr>
      <xdr:spPr>
        <a:xfrm>
          <a:off x="3530111" y="170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31801</xdr:rowOff>
    </xdr:from>
    <xdr:to>
      <xdr:col>15</xdr:col>
      <xdr:colOff>101600</xdr:colOff>
      <xdr:row>99</xdr:row>
      <xdr:rowOff>133401</xdr:rowOff>
    </xdr:to>
    <xdr:sp macro="" textlink="">
      <xdr:nvSpPr>
        <xdr:cNvPr id="251" name="楕円 250"/>
        <xdr:cNvSpPr/>
      </xdr:nvSpPr>
      <xdr:spPr>
        <a:xfrm>
          <a:off x="2857500" y="170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124528</xdr:rowOff>
    </xdr:from>
    <xdr:ext cx="534377" cy="259045"/>
    <xdr:sp macro="" textlink="">
      <xdr:nvSpPr>
        <xdr:cNvPr id="252" name="テキスト ボックス 251"/>
        <xdr:cNvSpPr txBox="1"/>
      </xdr:nvSpPr>
      <xdr:spPr>
        <a:xfrm>
          <a:off x="2641111" y="1709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148780</xdr:rowOff>
    </xdr:from>
    <xdr:to>
      <xdr:col>10</xdr:col>
      <xdr:colOff>165100</xdr:colOff>
      <xdr:row>99</xdr:row>
      <xdr:rowOff>78930</xdr:rowOff>
    </xdr:to>
    <xdr:sp macro="" textlink="">
      <xdr:nvSpPr>
        <xdr:cNvPr id="253" name="楕円 252"/>
        <xdr:cNvSpPr/>
      </xdr:nvSpPr>
      <xdr:spPr>
        <a:xfrm>
          <a:off x="1968500" y="169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70057</xdr:rowOff>
    </xdr:from>
    <xdr:ext cx="534377" cy="259045"/>
    <xdr:sp macro="" textlink="">
      <xdr:nvSpPr>
        <xdr:cNvPr id="254" name="テキスト ボックス 253"/>
        <xdr:cNvSpPr txBox="1"/>
      </xdr:nvSpPr>
      <xdr:spPr>
        <a:xfrm>
          <a:off x="1752111" y="170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154457</xdr:rowOff>
    </xdr:from>
    <xdr:to>
      <xdr:col>6</xdr:col>
      <xdr:colOff>38100</xdr:colOff>
      <xdr:row>99</xdr:row>
      <xdr:rowOff>84607</xdr:rowOff>
    </xdr:to>
    <xdr:sp macro="" textlink="">
      <xdr:nvSpPr>
        <xdr:cNvPr id="255" name="楕円 254"/>
        <xdr:cNvSpPr/>
      </xdr:nvSpPr>
      <xdr:spPr>
        <a:xfrm>
          <a:off x="1079500" y="169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75734</xdr:rowOff>
    </xdr:from>
    <xdr:ext cx="534377" cy="259045"/>
    <xdr:sp macro="" textlink="">
      <xdr:nvSpPr>
        <xdr:cNvPr id="256" name="テキスト ボックス 255"/>
        <xdr:cNvSpPr txBox="1"/>
      </xdr:nvSpPr>
      <xdr:spPr>
        <a:xfrm>
          <a:off x="863111" y="170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110553</xdr:rowOff>
    </xdr:from>
    <xdr:to>
      <xdr:col>55</xdr:col>
      <xdr:colOff>0</xdr:colOff>
      <xdr:row>37</xdr:row>
      <xdr:rowOff>51374</xdr:rowOff>
    </xdr:to>
    <xdr:cxnSp macro="">
      <xdr:nvCxnSpPr>
        <xdr:cNvPr id="283" name="直線コネクタ 282"/>
        <xdr:cNvCxnSpPr/>
      </xdr:nvCxnSpPr>
      <xdr:spPr>
        <a:xfrm flipV="1">
          <a:off x="9639300" y="5939853"/>
          <a:ext cx="838200" cy="4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51374</xdr:rowOff>
    </xdr:from>
    <xdr:to>
      <xdr:col>50</xdr:col>
      <xdr:colOff>114300</xdr:colOff>
      <xdr:row>37</xdr:row>
      <xdr:rowOff>53491</xdr:rowOff>
    </xdr:to>
    <xdr:cxnSp macro="">
      <xdr:nvCxnSpPr>
        <xdr:cNvPr id="286" name="直線コネクタ 285"/>
        <xdr:cNvCxnSpPr/>
      </xdr:nvCxnSpPr>
      <xdr:spPr>
        <a:xfrm flipV="1">
          <a:off x="8750300" y="6395024"/>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53491</xdr:rowOff>
    </xdr:from>
    <xdr:to>
      <xdr:col>45</xdr:col>
      <xdr:colOff>177800</xdr:colOff>
      <xdr:row>37</xdr:row>
      <xdr:rowOff>96348</xdr:rowOff>
    </xdr:to>
    <xdr:cxnSp macro="">
      <xdr:nvCxnSpPr>
        <xdr:cNvPr id="289" name="直線コネクタ 288"/>
        <xdr:cNvCxnSpPr/>
      </xdr:nvCxnSpPr>
      <xdr:spPr>
        <a:xfrm flipV="1">
          <a:off x="7861300" y="6397141"/>
          <a:ext cx="889000" cy="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93239</xdr:rowOff>
    </xdr:from>
    <xdr:to>
      <xdr:col>41</xdr:col>
      <xdr:colOff>50800</xdr:colOff>
      <xdr:row>37</xdr:row>
      <xdr:rowOff>96348</xdr:rowOff>
    </xdr:to>
    <xdr:cxnSp macro="">
      <xdr:nvCxnSpPr>
        <xdr:cNvPr id="292" name="直線コネクタ 291"/>
        <xdr:cNvCxnSpPr/>
      </xdr:nvCxnSpPr>
      <xdr:spPr>
        <a:xfrm>
          <a:off x="6972300" y="643688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59753</xdr:rowOff>
    </xdr:from>
    <xdr:to>
      <xdr:col>55</xdr:col>
      <xdr:colOff>50800</xdr:colOff>
      <xdr:row>34</xdr:row>
      <xdr:rowOff>161353</xdr:rowOff>
    </xdr:to>
    <xdr:sp macro="" textlink="">
      <xdr:nvSpPr>
        <xdr:cNvPr id="302" name="楕円 301"/>
        <xdr:cNvSpPr/>
      </xdr:nvSpPr>
      <xdr:spPr>
        <a:xfrm>
          <a:off x="10426700" y="58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38180</xdr:rowOff>
    </xdr:from>
    <xdr:ext cx="599010" cy="259045"/>
    <xdr:sp macro="" textlink="">
      <xdr:nvSpPr>
        <xdr:cNvPr id="303" name="補助費等該当値テキスト"/>
        <xdr:cNvSpPr txBox="1"/>
      </xdr:nvSpPr>
      <xdr:spPr>
        <a:xfrm>
          <a:off x="10528300" y="586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574</xdr:rowOff>
    </xdr:from>
    <xdr:to>
      <xdr:col>50</xdr:col>
      <xdr:colOff>165100</xdr:colOff>
      <xdr:row>37</xdr:row>
      <xdr:rowOff>102174</xdr:rowOff>
    </xdr:to>
    <xdr:sp macro="" textlink="">
      <xdr:nvSpPr>
        <xdr:cNvPr id="304" name="楕円 303"/>
        <xdr:cNvSpPr/>
      </xdr:nvSpPr>
      <xdr:spPr>
        <a:xfrm>
          <a:off x="9588500" y="63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118701</xdr:rowOff>
    </xdr:from>
    <xdr:ext cx="534377" cy="259045"/>
    <xdr:sp macro="" textlink="">
      <xdr:nvSpPr>
        <xdr:cNvPr id="305" name="テキスト ボックス 304"/>
        <xdr:cNvSpPr txBox="1"/>
      </xdr:nvSpPr>
      <xdr:spPr>
        <a:xfrm>
          <a:off x="9372111" y="61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2691</xdr:rowOff>
    </xdr:from>
    <xdr:to>
      <xdr:col>46</xdr:col>
      <xdr:colOff>38100</xdr:colOff>
      <xdr:row>37</xdr:row>
      <xdr:rowOff>104291</xdr:rowOff>
    </xdr:to>
    <xdr:sp macro="" textlink="">
      <xdr:nvSpPr>
        <xdr:cNvPr id="306" name="楕円 305"/>
        <xdr:cNvSpPr/>
      </xdr:nvSpPr>
      <xdr:spPr>
        <a:xfrm>
          <a:off x="8699500" y="63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120818</xdr:rowOff>
    </xdr:from>
    <xdr:ext cx="534377" cy="259045"/>
    <xdr:sp macro="" textlink="">
      <xdr:nvSpPr>
        <xdr:cNvPr id="307" name="テキスト ボックス 306"/>
        <xdr:cNvSpPr txBox="1"/>
      </xdr:nvSpPr>
      <xdr:spPr>
        <a:xfrm>
          <a:off x="8483111" y="61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45548</xdr:rowOff>
    </xdr:from>
    <xdr:to>
      <xdr:col>41</xdr:col>
      <xdr:colOff>101600</xdr:colOff>
      <xdr:row>37</xdr:row>
      <xdr:rowOff>147148</xdr:rowOff>
    </xdr:to>
    <xdr:sp macro="" textlink="">
      <xdr:nvSpPr>
        <xdr:cNvPr id="308" name="楕円 307"/>
        <xdr:cNvSpPr/>
      </xdr:nvSpPr>
      <xdr:spPr>
        <a:xfrm>
          <a:off x="7810500" y="63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163675</xdr:rowOff>
    </xdr:from>
    <xdr:ext cx="534377" cy="259045"/>
    <xdr:sp macro="" textlink="">
      <xdr:nvSpPr>
        <xdr:cNvPr id="309" name="テキスト ボックス 308"/>
        <xdr:cNvSpPr txBox="1"/>
      </xdr:nvSpPr>
      <xdr:spPr>
        <a:xfrm>
          <a:off x="7594111" y="61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42439</xdr:rowOff>
    </xdr:from>
    <xdr:to>
      <xdr:col>36</xdr:col>
      <xdr:colOff>165100</xdr:colOff>
      <xdr:row>37</xdr:row>
      <xdr:rowOff>144039</xdr:rowOff>
    </xdr:to>
    <xdr:sp macro="" textlink="">
      <xdr:nvSpPr>
        <xdr:cNvPr id="310" name="楕円 309"/>
        <xdr:cNvSpPr/>
      </xdr:nvSpPr>
      <xdr:spPr>
        <a:xfrm>
          <a:off x="6921500" y="63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160566</xdr:rowOff>
    </xdr:from>
    <xdr:ext cx="534377" cy="259045"/>
    <xdr:sp macro="" textlink="">
      <xdr:nvSpPr>
        <xdr:cNvPr id="311" name="テキスト ボックス 310"/>
        <xdr:cNvSpPr txBox="1"/>
      </xdr:nvSpPr>
      <xdr:spPr>
        <a:xfrm>
          <a:off x="6705111" y="61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66744</xdr:rowOff>
    </xdr:from>
    <xdr:to>
      <xdr:col>55</xdr:col>
      <xdr:colOff>0</xdr:colOff>
      <xdr:row>58</xdr:row>
      <xdr:rowOff>94424</xdr:rowOff>
    </xdr:to>
    <xdr:cxnSp macro="">
      <xdr:nvCxnSpPr>
        <xdr:cNvPr id="342" name="直線コネクタ 341"/>
        <xdr:cNvCxnSpPr/>
      </xdr:nvCxnSpPr>
      <xdr:spPr>
        <a:xfrm>
          <a:off x="9639300" y="10010844"/>
          <a:ext cx="8382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66744</xdr:rowOff>
    </xdr:from>
    <xdr:to>
      <xdr:col>50</xdr:col>
      <xdr:colOff>114300</xdr:colOff>
      <xdr:row>58</xdr:row>
      <xdr:rowOff>165750</xdr:rowOff>
    </xdr:to>
    <xdr:cxnSp macro="">
      <xdr:nvCxnSpPr>
        <xdr:cNvPr id="345" name="直線コネクタ 344"/>
        <xdr:cNvCxnSpPr/>
      </xdr:nvCxnSpPr>
      <xdr:spPr>
        <a:xfrm flipV="1">
          <a:off x="8750300" y="10010844"/>
          <a:ext cx="889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156884</xdr:rowOff>
    </xdr:from>
    <xdr:to>
      <xdr:col>45</xdr:col>
      <xdr:colOff>177800</xdr:colOff>
      <xdr:row>58</xdr:row>
      <xdr:rowOff>165750</xdr:rowOff>
    </xdr:to>
    <xdr:cxnSp macro="">
      <xdr:nvCxnSpPr>
        <xdr:cNvPr id="348" name="直線コネクタ 347"/>
        <xdr:cNvCxnSpPr/>
      </xdr:nvCxnSpPr>
      <xdr:spPr>
        <a:xfrm>
          <a:off x="7861300" y="10100984"/>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122793</xdr:rowOff>
    </xdr:from>
    <xdr:to>
      <xdr:col>41</xdr:col>
      <xdr:colOff>50800</xdr:colOff>
      <xdr:row>58</xdr:row>
      <xdr:rowOff>156884</xdr:rowOff>
    </xdr:to>
    <xdr:cxnSp macro="">
      <xdr:nvCxnSpPr>
        <xdr:cNvPr id="351" name="直線コネクタ 350"/>
        <xdr:cNvCxnSpPr/>
      </xdr:nvCxnSpPr>
      <xdr:spPr>
        <a:xfrm>
          <a:off x="6972300" y="10066893"/>
          <a:ext cx="889000" cy="3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43624</xdr:rowOff>
    </xdr:from>
    <xdr:to>
      <xdr:col>55</xdr:col>
      <xdr:colOff>50800</xdr:colOff>
      <xdr:row>58</xdr:row>
      <xdr:rowOff>145224</xdr:rowOff>
    </xdr:to>
    <xdr:sp macro="" textlink="">
      <xdr:nvSpPr>
        <xdr:cNvPr id="361" name="楕円 360"/>
        <xdr:cNvSpPr/>
      </xdr:nvSpPr>
      <xdr:spPr>
        <a:xfrm>
          <a:off x="10426700" y="99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15944</xdr:rowOff>
    </xdr:from>
    <xdr:to>
      <xdr:col>50</xdr:col>
      <xdr:colOff>165100</xdr:colOff>
      <xdr:row>58</xdr:row>
      <xdr:rowOff>117544</xdr:rowOff>
    </xdr:to>
    <xdr:sp macro="" textlink="">
      <xdr:nvSpPr>
        <xdr:cNvPr id="363" name="楕円 362"/>
        <xdr:cNvSpPr/>
      </xdr:nvSpPr>
      <xdr:spPr>
        <a:xfrm>
          <a:off x="9588500" y="99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108671</xdr:rowOff>
    </xdr:from>
    <xdr:ext cx="534377" cy="259045"/>
    <xdr:sp macro="" textlink="">
      <xdr:nvSpPr>
        <xdr:cNvPr id="364" name="テキスト ボックス 363"/>
        <xdr:cNvSpPr txBox="1"/>
      </xdr:nvSpPr>
      <xdr:spPr>
        <a:xfrm>
          <a:off x="9372111" y="100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114950</xdr:rowOff>
    </xdr:from>
    <xdr:to>
      <xdr:col>46</xdr:col>
      <xdr:colOff>38100</xdr:colOff>
      <xdr:row>59</xdr:row>
      <xdr:rowOff>45100</xdr:rowOff>
    </xdr:to>
    <xdr:sp macro="" textlink="">
      <xdr:nvSpPr>
        <xdr:cNvPr id="365" name="楕円 364"/>
        <xdr:cNvSpPr/>
      </xdr:nvSpPr>
      <xdr:spPr>
        <a:xfrm>
          <a:off x="8699500" y="100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36227</xdr:rowOff>
    </xdr:from>
    <xdr:ext cx="534377" cy="259045"/>
    <xdr:sp macro="" textlink="">
      <xdr:nvSpPr>
        <xdr:cNvPr id="366" name="テキスト ボックス 365"/>
        <xdr:cNvSpPr txBox="1"/>
      </xdr:nvSpPr>
      <xdr:spPr>
        <a:xfrm>
          <a:off x="8483111" y="1015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106084</xdr:rowOff>
    </xdr:from>
    <xdr:to>
      <xdr:col>41</xdr:col>
      <xdr:colOff>101600</xdr:colOff>
      <xdr:row>59</xdr:row>
      <xdr:rowOff>36234</xdr:rowOff>
    </xdr:to>
    <xdr:sp macro="" textlink="">
      <xdr:nvSpPr>
        <xdr:cNvPr id="367" name="楕円 366"/>
        <xdr:cNvSpPr/>
      </xdr:nvSpPr>
      <xdr:spPr>
        <a:xfrm>
          <a:off x="7810500" y="100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27361</xdr:rowOff>
    </xdr:from>
    <xdr:ext cx="534377" cy="259045"/>
    <xdr:sp macro="" textlink="">
      <xdr:nvSpPr>
        <xdr:cNvPr id="368" name="テキスト ボックス 367"/>
        <xdr:cNvSpPr txBox="1"/>
      </xdr:nvSpPr>
      <xdr:spPr>
        <a:xfrm>
          <a:off x="7594111" y="101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71993</xdr:rowOff>
    </xdr:from>
    <xdr:to>
      <xdr:col>36</xdr:col>
      <xdr:colOff>165100</xdr:colOff>
      <xdr:row>59</xdr:row>
      <xdr:rowOff>2143</xdr:rowOff>
    </xdr:to>
    <xdr:sp macro="" textlink="">
      <xdr:nvSpPr>
        <xdr:cNvPr id="369" name="楕円 368"/>
        <xdr:cNvSpPr/>
      </xdr:nvSpPr>
      <xdr:spPr>
        <a:xfrm>
          <a:off x="6921500" y="100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164720</xdr:rowOff>
    </xdr:from>
    <xdr:ext cx="534377" cy="259045"/>
    <xdr:sp macro="" textlink="">
      <xdr:nvSpPr>
        <xdr:cNvPr id="370" name="テキスト ボックス 369"/>
        <xdr:cNvSpPr txBox="1"/>
      </xdr:nvSpPr>
      <xdr:spPr>
        <a:xfrm>
          <a:off x="6705111" y="101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7186</xdr:rowOff>
    </xdr:from>
    <xdr:to>
      <xdr:col>55</xdr:col>
      <xdr:colOff>0</xdr:colOff>
      <xdr:row>78</xdr:row>
      <xdr:rowOff>13367</xdr:rowOff>
    </xdr:to>
    <xdr:cxnSp macro="">
      <xdr:nvCxnSpPr>
        <xdr:cNvPr id="397" name="直線コネクタ 396"/>
        <xdr:cNvCxnSpPr/>
      </xdr:nvCxnSpPr>
      <xdr:spPr>
        <a:xfrm>
          <a:off x="9639300" y="13380286"/>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7186</xdr:rowOff>
    </xdr:from>
    <xdr:to>
      <xdr:col>50</xdr:col>
      <xdr:colOff>114300</xdr:colOff>
      <xdr:row>78</xdr:row>
      <xdr:rowOff>87347</xdr:rowOff>
    </xdr:to>
    <xdr:cxnSp macro="">
      <xdr:nvCxnSpPr>
        <xdr:cNvPr id="400" name="直線コネクタ 399"/>
        <xdr:cNvCxnSpPr/>
      </xdr:nvCxnSpPr>
      <xdr:spPr>
        <a:xfrm flipV="1">
          <a:off x="8750300" y="13380286"/>
          <a:ext cx="889000" cy="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67376</xdr:rowOff>
    </xdr:from>
    <xdr:to>
      <xdr:col>45</xdr:col>
      <xdr:colOff>177800</xdr:colOff>
      <xdr:row>78</xdr:row>
      <xdr:rowOff>87347</xdr:rowOff>
    </xdr:to>
    <xdr:cxnSp macro="">
      <xdr:nvCxnSpPr>
        <xdr:cNvPr id="403" name="直線コネクタ 402"/>
        <xdr:cNvCxnSpPr/>
      </xdr:nvCxnSpPr>
      <xdr:spPr>
        <a:xfrm>
          <a:off x="7861300" y="13440476"/>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17157</xdr:rowOff>
    </xdr:from>
    <xdr:to>
      <xdr:col>41</xdr:col>
      <xdr:colOff>50800</xdr:colOff>
      <xdr:row>78</xdr:row>
      <xdr:rowOff>67376</xdr:rowOff>
    </xdr:to>
    <xdr:cxnSp macro="">
      <xdr:nvCxnSpPr>
        <xdr:cNvPr id="406" name="直線コネクタ 405"/>
        <xdr:cNvCxnSpPr/>
      </xdr:nvCxnSpPr>
      <xdr:spPr>
        <a:xfrm>
          <a:off x="6972300" y="13390257"/>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134017</xdr:rowOff>
    </xdr:from>
    <xdr:to>
      <xdr:col>55</xdr:col>
      <xdr:colOff>50800</xdr:colOff>
      <xdr:row>78</xdr:row>
      <xdr:rowOff>64167</xdr:rowOff>
    </xdr:to>
    <xdr:sp macro="" textlink="">
      <xdr:nvSpPr>
        <xdr:cNvPr id="416" name="楕円 415"/>
        <xdr:cNvSpPr/>
      </xdr:nvSpPr>
      <xdr:spPr>
        <a:xfrm>
          <a:off x="10426700" y="133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93394</xdr:rowOff>
    </xdr:from>
    <xdr:ext cx="534377" cy="259045"/>
    <xdr:sp macro="" textlink="">
      <xdr:nvSpPr>
        <xdr:cNvPr id="417" name="普通建設事業費 （ うち新規整備　）該当値テキスト"/>
        <xdr:cNvSpPr txBox="1"/>
      </xdr:nvSpPr>
      <xdr:spPr>
        <a:xfrm>
          <a:off x="10528300" y="131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127836</xdr:rowOff>
    </xdr:from>
    <xdr:to>
      <xdr:col>50</xdr:col>
      <xdr:colOff>165100</xdr:colOff>
      <xdr:row>78</xdr:row>
      <xdr:rowOff>57986</xdr:rowOff>
    </xdr:to>
    <xdr:sp macro="" textlink="">
      <xdr:nvSpPr>
        <xdr:cNvPr id="418" name="楕円 417"/>
        <xdr:cNvSpPr/>
      </xdr:nvSpPr>
      <xdr:spPr>
        <a:xfrm>
          <a:off x="9588500" y="133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74513</xdr:rowOff>
    </xdr:from>
    <xdr:ext cx="534377" cy="259045"/>
    <xdr:sp macro="" textlink="">
      <xdr:nvSpPr>
        <xdr:cNvPr id="419" name="テキスト ボックス 418"/>
        <xdr:cNvSpPr txBox="1"/>
      </xdr:nvSpPr>
      <xdr:spPr>
        <a:xfrm>
          <a:off x="9372111" y="131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36547</xdr:rowOff>
    </xdr:from>
    <xdr:to>
      <xdr:col>46</xdr:col>
      <xdr:colOff>38100</xdr:colOff>
      <xdr:row>78</xdr:row>
      <xdr:rowOff>138147</xdr:rowOff>
    </xdr:to>
    <xdr:sp macro="" textlink="">
      <xdr:nvSpPr>
        <xdr:cNvPr id="420" name="楕円 419"/>
        <xdr:cNvSpPr/>
      </xdr:nvSpPr>
      <xdr:spPr>
        <a:xfrm>
          <a:off x="8699500" y="134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129274</xdr:rowOff>
    </xdr:from>
    <xdr:ext cx="534377" cy="259045"/>
    <xdr:sp macro="" textlink="">
      <xdr:nvSpPr>
        <xdr:cNvPr id="421" name="テキスト ボックス 420"/>
        <xdr:cNvSpPr txBox="1"/>
      </xdr:nvSpPr>
      <xdr:spPr>
        <a:xfrm>
          <a:off x="8483111" y="135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16576</xdr:rowOff>
    </xdr:from>
    <xdr:to>
      <xdr:col>41</xdr:col>
      <xdr:colOff>101600</xdr:colOff>
      <xdr:row>78</xdr:row>
      <xdr:rowOff>118176</xdr:rowOff>
    </xdr:to>
    <xdr:sp macro="" textlink="">
      <xdr:nvSpPr>
        <xdr:cNvPr id="422" name="楕円 421"/>
        <xdr:cNvSpPr/>
      </xdr:nvSpPr>
      <xdr:spPr>
        <a:xfrm>
          <a:off x="7810500" y="133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109303</xdr:rowOff>
    </xdr:from>
    <xdr:ext cx="534377" cy="259045"/>
    <xdr:sp macro="" textlink="">
      <xdr:nvSpPr>
        <xdr:cNvPr id="423" name="テキスト ボックス 422"/>
        <xdr:cNvSpPr txBox="1"/>
      </xdr:nvSpPr>
      <xdr:spPr>
        <a:xfrm>
          <a:off x="7594111" y="134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137807</xdr:rowOff>
    </xdr:from>
    <xdr:to>
      <xdr:col>36</xdr:col>
      <xdr:colOff>165100</xdr:colOff>
      <xdr:row>78</xdr:row>
      <xdr:rowOff>67957</xdr:rowOff>
    </xdr:to>
    <xdr:sp macro="" textlink="">
      <xdr:nvSpPr>
        <xdr:cNvPr id="424" name="楕円 423"/>
        <xdr:cNvSpPr/>
      </xdr:nvSpPr>
      <xdr:spPr>
        <a:xfrm>
          <a:off x="6921500" y="13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84484</xdr:rowOff>
    </xdr:from>
    <xdr:ext cx="534377" cy="259045"/>
    <xdr:sp macro="" textlink="">
      <xdr:nvSpPr>
        <xdr:cNvPr id="425" name="テキスト ボックス 424"/>
        <xdr:cNvSpPr txBox="1"/>
      </xdr:nvSpPr>
      <xdr:spPr>
        <a:xfrm>
          <a:off x="6705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60931</xdr:rowOff>
    </xdr:from>
    <xdr:to>
      <xdr:col>55</xdr:col>
      <xdr:colOff>0</xdr:colOff>
      <xdr:row>98</xdr:row>
      <xdr:rowOff>86175</xdr:rowOff>
    </xdr:to>
    <xdr:cxnSp macro="">
      <xdr:nvCxnSpPr>
        <xdr:cNvPr id="456" name="直線コネクタ 455"/>
        <xdr:cNvCxnSpPr/>
      </xdr:nvCxnSpPr>
      <xdr:spPr>
        <a:xfrm flipV="1">
          <a:off x="9639300" y="16863031"/>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86175</xdr:rowOff>
    </xdr:from>
    <xdr:to>
      <xdr:col>50</xdr:col>
      <xdr:colOff>114300</xdr:colOff>
      <xdr:row>98</xdr:row>
      <xdr:rowOff>156866</xdr:rowOff>
    </xdr:to>
    <xdr:cxnSp macro="">
      <xdr:nvCxnSpPr>
        <xdr:cNvPr id="459" name="直線コネクタ 458"/>
        <xdr:cNvCxnSpPr/>
      </xdr:nvCxnSpPr>
      <xdr:spPr>
        <a:xfrm flipV="1">
          <a:off x="8750300" y="16888275"/>
          <a:ext cx="889000" cy="7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119649</xdr:rowOff>
    </xdr:from>
    <xdr:to>
      <xdr:col>45</xdr:col>
      <xdr:colOff>177800</xdr:colOff>
      <xdr:row>98</xdr:row>
      <xdr:rowOff>156866</xdr:rowOff>
    </xdr:to>
    <xdr:cxnSp macro="">
      <xdr:nvCxnSpPr>
        <xdr:cNvPr id="462" name="直線コネクタ 461"/>
        <xdr:cNvCxnSpPr/>
      </xdr:nvCxnSpPr>
      <xdr:spPr>
        <a:xfrm>
          <a:off x="7861300" y="16921749"/>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104485</xdr:rowOff>
    </xdr:from>
    <xdr:to>
      <xdr:col>41</xdr:col>
      <xdr:colOff>50800</xdr:colOff>
      <xdr:row>98</xdr:row>
      <xdr:rowOff>119649</xdr:rowOff>
    </xdr:to>
    <xdr:cxnSp macro="">
      <xdr:nvCxnSpPr>
        <xdr:cNvPr id="465" name="直線コネクタ 464"/>
        <xdr:cNvCxnSpPr/>
      </xdr:nvCxnSpPr>
      <xdr:spPr>
        <a:xfrm>
          <a:off x="6972300" y="16906585"/>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10131</xdr:rowOff>
    </xdr:from>
    <xdr:to>
      <xdr:col>55</xdr:col>
      <xdr:colOff>50800</xdr:colOff>
      <xdr:row>98</xdr:row>
      <xdr:rowOff>111731</xdr:rowOff>
    </xdr:to>
    <xdr:sp macro="" textlink="">
      <xdr:nvSpPr>
        <xdr:cNvPr id="475" name="楕円 474"/>
        <xdr:cNvSpPr/>
      </xdr:nvSpPr>
      <xdr:spPr>
        <a:xfrm>
          <a:off x="10426700" y="168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96508</xdr:rowOff>
    </xdr:from>
    <xdr:ext cx="534377" cy="259045"/>
    <xdr:sp macro="" textlink="">
      <xdr:nvSpPr>
        <xdr:cNvPr id="476" name="普通建設事業費 （ うち更新整備　）該当値テキスト"/>
        <xdr:cNvSpPr txBox="1"/>
      </xdr:nvSpPr>
      <xdr:spPr>
        <a:xfrm>
          <a:off x="10528300" y="167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35375</xdr:rowOff>
    </xdr:from>
    <xdr:to>
      <xdr:col>50</xdr:col>
      <xdr:colOff>165100</xdr:colOff>
      <xdr:row>98</xdr:row>
      <xdr:rowOff>136975</xdr:rowOff>
    </xdr:to>
    <xdr:sp macro="" textlink="">
      <xdr:nvSpPr>
        <xdr:cNvPr id="477" name="楕円 476"/>
        <xdr:cNvSpPr/>
      </xdr:nvSpPr>
      <xdr:spPr>
        <a:xfrm>
          <a:off x="9588500" y="1683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128102</xdr:rowOff>
    </xdr:from>
    <xdr:ext cx="534377" cy="259045"/>
    <xdr:sp macro="" textlink="">
      <xdr:nvSpPr>
        <xdr:cNvPr id="478" name="テキスト ボックス 477"/>
        <xdr:cNvSpPr txBox="1"/>
      </xdr:nvSpPr>
      <xdr:spPr>
        <a:xfrm>
          <a:off x="9372111" y="169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106066</xdr:rowOff>
    </xdr:from>
    <xdr:to>
      <xdr:col>46</xdr:col>
      <xdr:colOff>38100</xdr:colOff>
      <xdr:row>99</xdr:row>
      <xdr:rowOff>36216</xdr:rowOff>
    </xdr:to>
    <xdr:sp macro="" textlink="">
      <xdr:nvSpPr>
        <xdr:cNvPr id="479" name="楕円 478"/>
        <xdr:cNvSpPr/>
      </xdr:nvSpPr>
      <xdr:spPr>
        <a:xfrm>
          <a:off x="8699500" y="169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27343</xdr:rowOff>
    </xdr:from>
    <xdr:ext cx="534377" cy="259045"/>
    <xdr:sp macro="" textlink="">
      <xdr:nvSpPr>
        <xdr:cNvPr id="480" name="テキスト ボックス 479"/>
        <xdr:cNvSpPr txBox="1"/>
      </xdr:nvSpPr>
      <xdr:spPr>
        <a:xfrm>
          <a:off x="8483111" y="170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68849</xdr:rowOff>
    </xdr:from>
    <xdr:to>
      <xdr:col>41</xdr:col>
      <xdr:colOff>101600</xdr:colOff>
      <xdr:row>98</xdr:row>
      <xdr:rowOff>170449</xdr:rowOff>
    </xdr:to>
    <xdr:sp macro="" textlink="">
      <xdr:nvSpPr>
        <xdr:cNvPr id="481" name="楕円 480"/>
        <xdr:cNvSpPr/>
      </xdr:nvSpPr>
      <xdr:spPr>
        <a:xfrm>
          <a:off x="7810500" y="168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161576</xdr:rowOff>
    </xdr:from>
    <xdr:ext cx="534377" cy="259045"/>
    <xdr:sp macro="" textlink="">
      <xdr:nvSpPr>
        <xdr:cNvPr id="482" name="テキスト ボックス 481"/>
        <xdr:cNvSpPr txBox="1"/>
      </xdr:nvSpPr>
      <xdr:spPr>
        <a:xfrm>
          <a:off x="7594111" y="169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53685</xdr:rowOff>
    </xdr:from>
    <xdr:to>
      <xdr:col>36</xdr:col>
      <xdr:colOff>165100</xdr:colOff>
      <xdr:row>98</xdr:row>
      <xdr:rowOff>155285</xdr:rowOff>
    </xdr:to>
    <xdr:sp macro="" textlink="">
      <xdr:nvSpPr>
        <xdr:cNvPr id="483" name="楕円 482"/>
        <xdr:cNvSpPr/>
      </xdr:nvSpPr>
      <xdr:spPr>
        <a:xfrm>
          <a:off x="6921500" y="168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146412</xdr:rowOff>
    </xdr:from>
    <xdr:ext cx="534377" cy="259045"/>
    <xdr:sp macro="" textlink="">
      <xdr:nvSpPr>
        <xdr:cNvPr id="484" name="テキスト ボックス 483"/>
        <xdr:cNvSpPr txBox="1"/>
      </xdr:nvSpPr>
      <xdr:spPr>
        <a:xfrm>
          <a:off x="6705111" y="169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44252</xdr:rowOff>
    </xdr:from>
    <xdr:to>
      <xdr:col>85</xdr:col>
      <xdr:colOff>127000</xdr:colOff>
      <xdr:row>39</xdr:row>
      <xdr:rowOff>44412</xdr:rowOff>
    </xdr:to>
    <xdr:cxnSp macro="">
      <xdr:nvCxnSpPr>
        <xdr:cNvPr id="513" name="直線コネクタ 512"/>
        <xdr:cNvCxnSpPr/>
      </xdr:nvCxnSpPr>
      <xdr:spPr>
        <a:xfrm>
          <a:off x="15481300" y="6730802"/>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42621</xdr:rowOff>
    </xdr:from>
    <xdr:to>
      <xdr:col>81</xdr:col>
      <xdr:colOff>50800</xdr:colOff>
      <xdr:row>39</xdr:row>
      <xdr:rowOff>44252</xdr:rowOff>
    </xdr:to>
    <xdr:cxnSp macro="">
      <xdr:nvCxnSpPr>
        <xdr:cNvPr id="516" name="直線コネクタ 515"/>
        <xdr:cNvCxnSpPr/>
      </xdr:nvCxnSpPr>
      <xdr:spPr>
        <a:xfrm>
          <a:off x="14592300" y="6729171"/>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42621</xdr:rowOff>
    </xdr:from>
    <xdr:to>
      <xdr:col>76</xdr:col>
      <xdr:colOff>114300</xdr:colOff>
      <xdr:row>39</xdr:row>
      <xdr:rowOff>44153</xdr:rowOff>
    </xdr:to>
    <xdr:cxnSp macro="">
      <xdr:nvCxnSpPr>
        <xdr:cNvPr id="519" name="直線コネクタ 518"/>
        <xdr:cNvCxnSpPr/>
      </xdr:nvCxnSpPr>
      <xdr:spPr>
        <a:xfrm flipV="1">
          <a:off x="13703300" y="6729171"/>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44153</xdr:rowOff>
    </xdr:from>
    <xdr:to>
      <xdr:col>71</xdr:col>
      <xdr:colOff>177800</xdr:colOff>
      <xdr:row>39</xdr:row>
      <xdr:rowOff>44397</xdr:rowOff>
    </xdr:to>
    <xdr:cxnSp macro="">
      <xdr:nvCxnSpPr>
        <xdr:cNvPr id="522" name="直線コネクタ 521"/>
        <xdr:cNvCxnSpPr/>
      </xdr:nvCxnSpPr>
      <xdr:spPr>
        <a:xfrm flipV="1">
          <a:off x="12814300" y="6730703"/>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165062</xdr:rowOff>
    </xdr:from>
    <xdr:to>
      <xdr:col>85</xdr:col>
      <xdr:colOff>177800</xdr:colOff>
      <xdr:row>39</xdr:row>
      <xdr:rowOff>95212</xdr:rowOff>
    </xdr:to>
    <xdr:sp macro="" textlink="">
      <xdr:nvSpPr>
        <xdr:cNvPr id="532" name="楕円 531"/>
        <xdr:cNvSpPr/>
      </xdr:nvSpPr>
      <xdr:spPr>
        <a:xfrm>
          <a:off x="16268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164902</xdr:rowOff>
    </xdr:from>
    <xdr:to>
      <xdr:col>81</xdr:col>
      <xdr:colOff>101600</xdr:colOff>
      <xdr:row>39</xdr:row>
      <xdr:rowOff>95052</xdr:rowOff>
    </xdr:to>
    <xdr:sp macro="" textlink="">
      <xdr:nvSpPr>
        <xdr:cNvPr id="534" name="楕円 533"/>
        <xdr:cNvSpPr/>
      </xdr:nvSpPr>
      <xdr:spPr>
        <a:xfrm>
          <a:off x="15430500" y="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86179</xdr:rowOff>
    </xdr:from>
    <xdr:ext cx="313932" cy="259045"/>
    <xdr:sp macro="" textlink="">
      <xdr:nvSpPr>
        <xdr:cNvPr id="535" name="テキスト ボックス 534"/>
        <xdr:cNvSpPr txBox="1"/>
      </xdr:nvSpPr>
      <xdr:spPr>
        <a:xfrm>
          <a:off x="15324333" y="6772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163271</xdr:rowOff>
    </xdr:from>
    <xdr:to>
      <xdr:col>76</xdr:col>
      <xdr:colOff>165100</xdr:colOff>
      <xdr:row>39</xdr:row>
      <xdr:rowOff>93421</xdr:rowOff>
    </xdr:to>
    <xdr:sp macro="" textlink="">
      <xdr:nvSpPr>
        <xdr:cNvPr id="536" name="楕円 535"/>
        <xdr:cNvSpPr/>
      </xdr:nvSpPr>
      <xdr:spPr>
        <a:xfrm>
          <a:off x="14541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84548</xdr:rowOff>
    </xdr:from>
    <xdr:ext cx="378565" cy="259045"/>
    <xdr:sp macro="" textlink="">
      <xdr:nvSpPr>
        <xdr:cNvPr id="537" name="テキスト ボックス 536"/>
        <xdr:cNvSpPr txBox="1"/>
      </xdr:nvSpPr>
      <xdr:spPr>
        <a:xfrm>
          <a:off x="14403017" y="677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164803</xdr:rowOff>
    </xdr:from>
    <xdr:to>
      <xdr:col>72</xdr:col>
      <xdr:colOff>38100</xdr:colOff>
      <xdr:row>39</xdr:row>
      <xdr:rowOff>94953</xdr:rowOff>
    </xdr:to>
    <xdr:sp macro="" textlink="">
      <xdr:nvSpPr>
        <xdr:cNvPr id="538" name="楕円 537"/>
        <xdr:cNvSpPr/>
      </xdr:nvSpPr>
      <xdr:spPr>
        <a:xfrm>
          <a:off x="13652500" y="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86080</xdr:rowOff>
    </xdr:from>
    <xdr:ext cx="313932" cy="259045"/>
    <xdr:sp macro="" textlink="">
      <xdr:nvSpPr>
        <xdr:cNvPr id="539" name="テキスト ボックス 538"/>
        <xdr:cNvSpPr txBox="1"/>
      </xdr:nvSpPr>
      <xdr:spPr>
        <a:xfrm>
          <a:off x="13546333" y="6772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165047</xdr:rowOff>
    </xdr:from>
    <xdr:to>
      <xdr:col>67</xdr:col>
      <xdr:colOff>101600</xdr:colOff>
      <xdr:row>39</xdr:row>
      <xdr:rowOff>95197</xdr:rowOff>
    </xdr:to>
    <xdr:sp macro="" textlink="">
      <xdr:nvSpPr>
        <xdr:cNvPr id="540" name="楕円 539"/>
        <xdr:cNvSpPr/>
      </xdr:nvSpPr>
      <xdr:spPr>
        <a:xfrm>
          <a:off x="127635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86324</xdr:rowOff>
    </xdr:from>
    <xdr:ext cx="249299" cy="259045"/>
    <xdr:sp macro="" textlink="">
      <xdr:nvSpPr>
        <xdr:cNvPr id="541" name="テキスト ボックス 540"/>
        <xdr:cNvSpPr txBox="1"/>
      </xdr:nvSpPr>
      <xdr:spPr>
        <a:xfrm>
          <a:off x="12689650" y="67728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23895</xdr:rowOff>
    </xdr:from>
    <xdr:to>
      <xdr:col>85</xdr:col>
      <xdr:colOff>127000</xdr:colOff>
      <xdr:row>76</xdr:row>
      <xdr:rowOff>45498</xdr:rowOff>
    </xdr:to>
    <xdr:cxnSp macro="">
      <xdr:nvCxnSpPr>
        <xdr:cNvPr id="619" name="直線コネクタ 618"/>
        <xdr:cNvCxnSpPr/>
      </xdr:nvCxnSpPr>
      <xdr:spPr>
        <a:xfrm flipV="1">
          <a:off x="15481300" y="13054095"/>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45498</xdr:rowOff>
    </xdr:from>
    <xdr:to>
      <xdr:col>81</xdr:col>
      <xdr:colOff>50800</xdr:colOff>
      <xdr:row>76</xdr:row>
      <xdr:rowOff>51003</xdr:rowOff>
    </xdr:to>
    <xdr:cxnSp macro="">
      <xdr:nvCxnSpPr>
        <xdr:cNvPr id="622" name="直線コネクタ 621"/>
        <xdr:cNvCxnSpPr/>
      </xdr:nvCxnSpPr>
      <xdr:spPr>
        <a:xfrm flipV="1">
          <a:off x="14592300" y="1307569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36277</xdr:rowOff>
    </xdr:from>
    <xdr:to>
      <xdr:col>76</xdr:col>
      <xdr:colOff>114300</xdr:colOff>
      <xdr:row>76</xdr:row>
      <xdr:rowOff>51003</xdr:rowOff>
    </xdr:to>
    <xdr:cxnSp macro="">
      <xdr:nvCxnSpPr>
        <xdr:cNvPr id="625" name="直線コネクタ 624"/>
        <xdr:cNvCxnSpPr/>
      </xdr:nvCxnSpPr>
      <xdr:spPr>
        <a:xfrm>
          <a:off x="13703300" y="13066477"/>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36277</xdr:rowOff>
    </xdr:from>
    <xdr:to>
      <xdr:col>71</xdr:col>
      <xdr:colOff>177800</xdr:colOff>
      <xdr:row>76</xdr:row>
      <xdr:rowOff>48355</xdr:rowOff>
    </xdr:to>
    <xdr:cxnSp macro="">
      <xdr:nvCxnSpPr>
        <xdr:cNvPr id="628" name="直線コネクタ 627"/>
        <xdr:cNvCxnSpPr/>
      </xdr:nvCxnSpPr>
      <xdr:spPr>
        <a:xfrm flipV="1">
          <a:off x="12814300" y="1306647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144545</xdr:rowOff>
    </xdr:from>
    <xdr:to>
      <xdr:col>85</xdr:col>
      <xdr:colOff>177800</xdr:colOff>
      <xdr:row>76</xdr:row>
      <xdr:rowOff>74695</xdr:rowOff>
    </xdr:to>
    <xdr:sp macro="" textlink="">
      <xdr:nvSpPr>
        <xdr:cNvPr id="638" name="楕円 637"/>
        <xdr:cNvSpPr/>
      </xdr:nvSpPr>
      <xdr:spPr>
        <a:xfrm>
          <a:off x="16268700" y="130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122972</xdr:rowOff>
    </xdr:from>
    <xdr:ext cx="534377" cy="259045"/>
    <xdr:sp macro="" textlink="">
      <xdr:nvSpPr>
        <xdr:cNvPr id="639" name="公債費該当値テキスト"/>
        <xdr:cNvSpPr txBox="1"/>
      </xdr:nvSpPr>
      <xdr:spPr>
        <a:xfrm>
          <a:off x="16370300" y="129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166148</xdr:rowOff>
    </xdr:from>
    <xdr:to>
      <xdr:col>81</xdr:col>
      <xdr:colOff>101600</xdr:colOff>
      <xdr:row>76</xdr:row>
      <xdr:rowOff>96298</xdr:rowOff>
    </xdr:to>
    <xdr:sp macro="" textlink="">
      <xdr:nvSpPr>
        <xdr:cNvPr id="640" name="楕円 639"/>
        <xdr:cNvSpPr/>
      </xdr:nvSpPr>
      <xdr:spPr>
        <a:xfrm>
          <a:off x="15430500" y="130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87425</xdr:rowOff>
    </xdr:from>
    <xdr:ext cx="534377" cy="259045"/>
    <xdr:sp macro="" textlink="">
      <xdr:nvSpPr>
        <xdr:cNvPr id="641" name="テキスト ボックス 640"/>
        <xdr:cNvSpPr txBox="1"/>
      </xdr:nvSpPr>
      <xdr:spPr>
        <a:xfrm>
          <a:off x="15214111" y="131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203</xdr:rowOff>
    </xdr:from>
    <xdr:to>
      <xdr:col>76</xdr:col>
      <xdr:colOff>165100</xdr:colOff>
      <xdr:row>76</xdr:row>
      <xdr:rowOff>101803</xdr:rowOff>
    </xdr:to>
    <xdr:sp macro="" textlink="">
      <xdr:nvSpPr>
        <xdr:cNvPr id="642" name="楕円 641"/>
        <xdr:cNvSpPr/>
      </xdr:nvSpPr>
      <xdr:spPr>
        <a:xfrm>
          <a:off x="14541500" y="130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92930</xdr:rowOff>
    </xdr:from>
    <xdr:ext cx="534377" cy="259045"/>
    <xdr:sp macro="" textlink="">
      <xdr:nvSpPr>
        <xdr:cNvPr id="643" name="テキスト ボックス 642"/>
        <xdr:cNvSpPr txBox="1"/>
      </xdr:nvSpPr>
      <xdr:spPr>
        <a:xfrm>
          <a:off x="14325111" y="131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156927</xdr:rowOff>
    </xdr:from>
    <xdr:to>
      <xdr:col>72</xdr:col>
      <xdr:colOff>38100</xdr:colOff>
      <xdr:row>76</xdr:row>
      <xdr:rowOff>87077</xdr:rowOff>
    </xdr:to>
    <xdr:sp macro="" textlink="">
      <xdr:nvSpPr>
        <xdr:cNvPr id="644" name="楕円 643"/>
        <xdr:cNvSpPr/>
      </xdr:nvSpPr>
      <xdr:spPr>
        <a:xfrm>
          <a:off x="13652500" y="130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78204</xdr:rowOff>
    </xdr:from>
    <xdr:ext cx="534377" cy="259045"/>
    <xdr:sp macro="" textlink="">
      <xdr:nvSpPr>
        <xdr:cNvPr id="645" name="テキスト ボックス 644"/>
        <xdr:cNvSpPr txBox="1"/>
      </xdr:nvSpPr>
      <xdr:spPr>
        <a:xfrm>
          <a:off x="13436111" y="131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169005</xdr:rowOff>
    </xdr:from>
    <xdr:to>
      <xdr:col>67</xdr:col>
      <xdr:colOff>101600</xdr:colOff>
      <xdr:row>76</xdr:row>
      <xdr:rowOff>99155</xdr:rowOff>
    </xdr:to>
    <xdr:sp macro="" textlink="">
      <xdr:nvSpPr>
        <xdr:cNvPr id="646" name="楕円 645"/>
        <xdr:cNvSpPr/>
      </xdr:nvSpPr>
      <xdr:spPr>
        <a:xfrm>
          <a:off x="12763500" y="130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90282</xdr:rowOff>
    </xdr:from>
    <xdr:ext cx="534377" cy="259045"/>
    <xdr:sp macro="" textlink="">
      <xdr:nvSpPr>
        <xdr:cNvPr id="647" name="テキスト ボックス 646"/>
        <xdr:cNvSpPr txBox="1"/>
      </xdr:nvSpPr>
      <xdr:spPr>
        <a:xfrm>
          <a:off x="12547111" y="131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79350</xdr:rowOff>
    </xdr:from>
    <xdr:to>
      <xdr:col>85</xdr:col>
      <xdr:colOff>127000</xdr:colOff>
      <xdr:row>98</xdr:row>
      <xdr:rowOff>156693</xdr:rowOff>
    </xdr:to>
    <xdr:cxnSp macro="">
      <xdr:nvCxnSpPr>
        <xdr:cNvPr id="676" name="直線コネクタ 675"/>
        <xdr:cNvCxnSpPr/>
      </xdr:nvCxnSpPr>
      <xdr:spPr>
        <a:xfrm flipV="1">
          <a:off x="15481300" y="16881450"/>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156693</xdr:rowOff>
    </xdr:from>
    <xdr:to>
      <xdr:col>81</xdr:col>
      <xdr:colOff>50800</xdr:colOff>
      <xdr:row>98</xdr:row>
      <xdr:rowOff>159702</xdr:rowOff>
    </xdr:to>
    <xdr:cxnSp macro="">
      <xdr:nvCxnSpPr>
        <xdr:cNvPr id="679" name="直線コネクタ 678"/>
        <xdr:cNvCxnSpPr/>
      </xdr:nvCxnSpPr>
      <xdr:spPr>
        <a:xfrm flipV="1">
          <a:off x="14592300" y="1695879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158826</xdr:rowOff>
    </xdr:from>
    <xdr:to>
      <xdr:col>76</xdr:col>
      <xdr:colOff>114300</xdr:colOff>
      <xdr:row>98</xdr:row>
      <xdr:rowOff>159702</xdr:rowOff>
    </xdr:to>
    <xdr:cxnSp macro="">
      <xdr:nvCxnSpPr>
        <xdr:cNvPr id="682" name="直線コネクタ 681"/>
        <xdr:cNvCxnSpPr/>
      </xdr:nvCxnSpPr>
      <xdr:spPr>
        <a:xfrm>
          <a:off x="13703300" y="1696092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158826</xdr:rowOff>
    </xdr:from>
    <xdr:to>
      <xdr:col>71</xdr:col>
      <xdr:colOff>177800</xdr:colOff>
      <xdr:row>98</xdr:row>
      <xdr:rowOff>166573</xdr:rowOff>
    </xdr:to>
    <xdr:cxnSp macro="">
      <xdr:nvCxnSpPr>
        <xdr:cNvPr id="685" name="直線コネクタ 684"/>
        <xdr:cNvCxnSpPr/>
      </xdr:nvCxnSpPr>
      <xdr:spPr>
        <a:xfrm flipV="1">
          <a:off x="12814300" y="16960926"/>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28550</xdr:rowOff>
    </xdr:from>
    <xdr:to>
      <xdr:col>85</xdr:col>
      <xdr:colOff>177800</xdr:colOff>
      <xdr:row>98</xdr:row>
      <xdr:rowOff>130150</xdr:rowOff>
    </xdr:to>
    <xdr:sp macro="" textlink="">
      <xdr:nvSpPr>
        <xdr:cNvPr id="695" name="楕円 694"/>
        <xdr:cNvSpPr/>
      </xdr:nvSpPr>
      <xdr:spPr>
        <a:xfrm>
          <a:off x="162687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114927</xdr:rowOff>
    </xdr:from>
    <xdr:ext cx="534377" cy="259045"/>
    <xdr:sp macro="" textlink="">
      <xdr:nvSpPr>
        <xdr:cNvPr id="696" name="積立金該当値テキスト"/>
        <xdr:cNvSpPr txBox="1"/>
      </xdr:nvSpPr>
      <xdr:spPr>
        <a:xfrm>
          <a:off x="16370300" y="167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105893</xdr:rowOff>
    </xdr:from>
    <xdr:to>
      <xdr:col>81</xdr:col>
      <xdr:colOff>101600</xdr:colOff>
      <xdr:row>99</xdr:row>
      <xdr:rowOff>36043</xdr:rowOff>
    </xdr:to>
    <xdr:sp macro="" textlink="">
      <xdr:nvSpPr>
        <xdr:cNvPr id="697" name="楕円 696"/>
        <xdr:cNvSpPr/>
      </xdr:nvSpPr>
      <xdr:spPr>
        <a:xfrm>
          <a:off x="15430500" y="169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27170</xdr:rowOff>
    </xdr:from>
    <xdr:ext cx="469744" cy="259045"/>
    <xdr:sp macro="" textlink="">
      <xdr:nvSpPr>
        <xdr:cNvPr id="698" name="テキスト ボックス 697"/>
        <xdr:cNvSpPr txBox="1"/>
      </xdr:nvSpPr>
      <xdr:spPr>
        <a:xfrm>
          <a:off x="15246428" y="1700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108902</xdr:rowOff>
    </xdr:from>
    <xdr:to>
      <xdr:col>76</xdr:col>
      <xdr:colOff>165100</xdr:colOff>
      <xdr:row>99</xdr:row>
      <xdr:rowOff>39052</xdr:rowOff>
    </xdr:to>
    <xdr:sp macro="" textlink="">
      <xdr:nvSpPr>
        <xdr:cNvPr id="699" name="楕円 698"/>
        <xdr:cNvSpPr/>
      </xdr:nvSpPr>
      <xdr:spPr>
        <a:xfrm>
          <a:off x="14541500" y="169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30179</xdr:rowOff>
    </xdr:from>
    <xdr:ext cx="469744" cy="259045"/>
    <xdr:sp macro="" textlink="">
      <xdr:nvSpPr>
        <xdr:cNvPr id="700" name="テキスト ボックス 699"/>
        <xdr:cNvSpPr txBox="1"/>
      </xdr:nvSpPr>
      <xdr:spPr>
        <a:xfrm>
          <a:off x="14357428" y="1700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108026</xdr:rowOff>
    </xdr:from>
    <xdr:to>
      <xdr:col>72</xdr:col>
      <xdr:colOff>38100</xdr:colOff>
      <xdr:row>99</xdr:row>
      <xdr:rowOff>38176</xdr:rowOff>
    </xdr:to>
    <xdr:sp macro="" textlink="">
      <xdr:nvSpPr>
        <xdr:cNvPr id="701" name="楕円 700"/>
        <xdr:cNvSpPr/>
      </xdr:nvSpPr>
      <xdr:spPr>
        <a:xfrm>
          <a:off x="13652500" y="169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29303</xdr:rowOff>
    </xdr:from>
    <xdr:ext cx="469744" cy="259045"/>
    <xdr:sp macro="" textlink="">
      <xdr:nvSpPr>
        <xdr:cNvPr id="702" name="テキスト ボックス 701"/>
        <xdr:cNvSpPr txBox="1"/>
      </xdr:nvSpPr>
      <xdr:spPr>
        <a:xfrm>
          <a:off x="13468428" y="1700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115773</xdr:rowOff>
    </xdr:from>
    <xdr:to>
      <xdr:col>67</xdr:col>
      <xdr:colOff>101600</xdr:colOff>
      <xdr:row>99</xdr:row>
      <xdr:rowOff>45923</xdr:rowOff>
    </xdr:to>
    <xdr:sp macro="" textlink="">
      <xdr:nvSpPr>
        <xdr:cNvPr id="703" name="楕円 702"/>
        <xdr:cNvSpPr/>
      </xdr:nvSpPr>
      <xdr:spPr>
        <a:xfrm>
          <a:off x="12763500" y="16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37050</xdr:rowOff>
    </xdr:from>
    <xdr:ext cx="469744" cy="259045"/>
    <xdr:sp macro="" textlink="">
      <xdr:nvSpPr>
        <xdr:cNvPr id="704" name="テキスト ボックス 703"/>
        <xdr:cNvSpPr txBox="1"/>
      </xdr:nvSpPr>
      <xdr:spPr>
        <a:xfrm>
          <a:off x="12579428" y="1701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34658</xdr:rowOff>
    </xdr:from>
    <xdr:to>
      <xdr:col>116</xdr:col>
      <xdr:colOff>63500</xdr:colOff>
      <xdr:row>39</xdr:row>
      <xdr:rowOff>44450</xdr:rowOff>
    </xdr:to>
    <xdr:cxnSp macro="">
      <xdr:nvCxnSpPr>
        <xdr:cNvPr id="733" name="直線コネクタ 732"/>
        <xdr:cNvCxnSpPr/>
      </xdr:nvCxnSpPr>
      <xdr:spPr>
        <a:xfrm>
          <a:off x="21323300" y="6721208"/>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162941</xdr:rowOff>
    </xdr:from>
    <xdr:to>
      <xdr:col>111</xdr:col>
      <xdr:colOff>177800</xdr:colOff>
      <xdr:row>39</xdr:row>
      <xdr:rowOff>34658</xdr:rowOff>
    </xdr:to>
    <xdr:cxnSp macro="">
      <xdr:nvCxnSpPr>
        <xdr:cNvPr id="736" name="直線コネクタ 735"/>
        <xdr:cNvCxnSpPr/>
      </xdr:nvCxnSpPr>
      <xdr:spPr>
        <a:xfrm>
          <a:off x="20434300" y="6678041"/>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162941</xdr:rowOff>
    </xdr:from>
    <xdr:to>
      <xdr:col>107</xdr:col>
      <xdr:colOff>50800</xdr:colOff>
      <xdr:row>39</xdr:row>
      <xdr:rowOff>44450</xdr:rowOff>
    </xdr:to>
    <xdr:cxnSp macro="">
      <xdr:nvCxnSpPr>
        <xdr:cNvPr id="739" name="直線コネクタ 738"/>
        <xdr:cNvCxnSpPr/>
      </xdr:nvCxnSpPr>
      <xdr:spPr>
        <a:xfrm flipV="1">
          <a:off x="19545300" y="6678041"/>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155308</xdr:rowOff>
    </xdr:from>
    <xdr:to>
      <xdr:col>112</xdr:col>
      <xdr:colOff>38100</xdr:colOff>
      <xdr:row>39</xdr:row>
      <xdr:rowOff>85458</xdr:rowOff>
    </xdr:to>
    <xdr:sp macro="" textlink="">
      <xdr:nvSpPr>
        <xdr:cNvPr id="754" name="楕円 753"/>
        <xdr:cNvSpPr/>
      </xdr:nvSpPr>
      <xdr:spPr>
        <a:xfrm>
          <a:off x="21272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76585</xdr:rowOff>
    </xdr:from>
    <xdr:ext cx="378565" cy="259045"/>
    <xdr:sp macro="" textlink="">
      <xdr:nvSpPr>
        <xdr:cNvPr id="755" name="テキスト ボックス 754"/>
        <xdr:cNvSpPr txBox="1"/>
      </xdr:nvSpPr>
      <xdr:spPr>
        <a:xfrm>
          <a:off x="21134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112141</xdr:rowOff>
    </xdr:from>
    <xdr:to>
      <xdr:col>107</xdr:col>
      <xdr:colOff>101600</xdr:colOff>
      <xdr:row>39</xdr:row>
      <xdr:rowOff>42291</xdr:rowOff>
    </xdr:to>
    <xdr:sp macro="" textlink="">
      <xdr:nvSpPr>
        <xdr:cNvPr id="756" name="楕円 755"/>
        <xdr:cNvSpPr/>
      </xdr:nvSpPr>
      <xdr:spPr>
        <a:xfrm>
          <a:off x="20383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33418</xdr:rowOff>
    </xdr:from>
    <xdr:ext cx="469744" cy="259045"/>
    <xdr:sp macro="" textlink="">
      <xdr:nvSpPr>
        <xdr:cNvPr id="757" name="テキスト ボックス 756"/>
        <xdr:cNvSpPr txBox="1"/>
      </xdr:nvSpPr>
      <xdr:spPr>
        <a:xfrm>
          <a:off x="20199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37973</xdr:rowOff>
    </xdr:from>
    <xdr:to>
      <xdr:col>107</xdr:col>
      <xdr:colOff>50800</xdr:colOff>
      <xdr:row>59</xdr:row>
      <xdr:rowOff>44450</xdr:rowOff>
    </xdr:to>
    <xdr:cxnSp macro="">
      <xdr:nvCxnSpPr>
        <xdr:cNvPr id="796" name="直線コネクタ 795"/>
        <xdr:cNvCxnSpPr/>
      </xdr:nvCxnSpPr>
      <xdr:spPr>
        <a:xfrm>
          <a:off x="19545300" y="1015352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22314</xdr:rowOff>
    </xdr:from>
    <xdr:to>
      <xdr:col>102</xdr:col>
      <xdr:colOff>114300</xdr:colOff>
      <xdr:row>59</xdr:row>
      <xdr:rowOff>37973</xdr:rowOff>
    </xdr:to>
    <xdr:cxnSp macro="">
      <xdr:nvCxnSpPr>
        <xdr:cNvPr id="799" name="直線コネクタ 798"/>
        <xdr:cNvCxnSpPr/>
      </xdr:nvCxnSpPr>
      <xdr:spPr>
        <a:xfrm>
          <a:off x="18656300" y="1013786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158623</xdr:rowOff>
    </xdr:from>
    <xdr:to>
      <xdr:col>102</xdr:col>
      <xdr:colOff>165100</xdr:colOff>
      <xdr:row>59</xdr:row>
      <xdr:rowOff>88773</xdr:rowOff>
    </xdr:to>
    <xdr:sp macro="" textlink="">
      <xdr:nvSpPr>
        <xdr:cNvPr id="815" name="楕円 814"/>
        <xdr:cNvSpPr/>
      </xdr:nvSpPr>
      <xdr:spPr>
        <a:xfrm>
          <a:off x="19494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79900</xdr:rowOff>
    </xdr:from>
    <xdr:ext cx="378565" cy="259045"/>
    <xdr:sp macro="" textlink="">
      <xdr:nvSpPr>
        <xdr:cNvPr id="816" name="テキスト ボックス 815"/>
        <xdr:cNvSpPr txBox="1"/>
      </xdr:nvSpPr>
      <xdr:spPr>
        <a:xfrm>
          <a:off x="19356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142964</xdr:rowOff>
    </xdr:from>
    <xdr:to>
      <xdr:col>98</xdr:col>
      <xdr:colOff>38100</xdr:colOff>
      <xdr:row>59</xdr:row>
      <xdr:rowOff>73114</xdr:rowOff>
    </xdr:to>
    <xdr:sp macro="" textlink="">
      <xdr:nvSpPr>
        <xdr:cNvPr id="817" name="楕円 816"/>
        <xdr:cNvSpPr/>
      </xdr:nvSpPr>
      <xdr:spPr>
        <a:xfrm>
          <a:off x="18605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64241</xdr:rowOff>
    </xdr:from>
    <xdr:ext cx="378565" cy="259045"/>
    <xdr:sp macro="" textlink="">
      <xdr:nvSpPr>
        <xdr:cNvPr id="818" name="テキスト ボックス 817"/>
        <xdr:cNvSpPr txBox="1"/>
      </xdr:nvSpPr>
      <xdr:spPr>
        <a:xfrm>
          <a:off x="18467017" y="1017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90453</xdr:rowOff>
    </xdr:from>
    <xdr:to>
      <xdr:col>116</xdr:col>
      <xdr:colOff>63500</xdr:colOff>
      <xdr:row>77</xdr:row>
      <xdr:rowOff>125495</xdr:rowOff>
    </xdr:to>
    <xdr:cxnSp macro="">
      <xdr:nvCxnSpPr>
        <xdr:cNvPr id="850" name="直線コネクタ 849"/>
        <xdr:cNvCxnSpPr/>
      </xdr:nvCxnSpPr>
      <xdr:spPr>
        <a:xfrm flipV="1">
          <a:off x="21323300" y="13292103"/>
          <a:ext cx="8382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50971</xdr:rowOff>
    </xdr:from>
    <xdr:to>
      <xdr:col>111</xdr:col>
      <xdr:colOff>177800</xdr:colOff>
      <xdr:row>77</xdr:row>
      <xdr:rowOff>125495</xdr:rowOff>
    </xdr:to>
    <xdr:cxnSp macro="">
      <xdr:nvCxnSpPr>
        <xdr:cNvPr id="853" name="直線コネクタ 852"/>
        <xdr:cNvCxnSpPr/>
      </xdr:nvCxnSpPr>
      <xdr:spPr>
        <a:xfrm>
          <a:off x="20434300" y="13252621"/>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50383</xdr:rowOff>
    </xdr:from>
    <xdr:to>
      <xdr:col>107</xdr:col>
      <xdr:colOff>50800</xdr:colOff>
      <xdr:row>77</xdr:row>
      <xdr:rowOff>50971</xdr:rowOff>
    </xdr:to>
    <xdr:cxnSp macro="">
      <xdr:nvCxnSpPr>
        <xdr:cNvPr id="856" name="直線コネクタ 855"/>
        <xdr:cNvCxnSpPr/>
      </xdr:nvCxnSpPr>
      <xdr:spPr>
        <a:xfrm>
          <a:off x="19545300" y="12909133"/>
          <a:ext cx="889000" cy="3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17105</xdr:rowOff>
    </xdr:from>
    <xdr:to>
      <xdr:col>102</xdr:col>
      <xdr:colOff>114300</xdr:colOff>
      <xdr:row>75</xdr:row>
      <xdr:rowOff>50383</xdr:rowOff>
    </xdr:to>
    <xdr:cxnSp macro="">
      <xdr:nvCxnSpPr>
        <xdr:cNvPr id="859" name="直線コネクタ 858"/>
        <xdr:cNvCxnSpPr/>
      </xdr:nvCxnSpPr>
      <xdr:spPr>
        <a:xfrm>
          <a:off x="18656300" y="12875855"/>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39653</xdr:rowOff>
    </xdr:from>
    <xdr:to>
      <xdr:col>116</xdr:col>
      <xdr:colOff>114300</xdr:colOff>
      <xdr:row>77</xdr:row>
      <xdr:rowOff>141253</xdr:rowOff>
    </xdr:to>
    <xdr:sp macro="" textlink="">
      <xdr:nvSpPr>
        <xdr:cNvPr id="869" name="楕円 868"/>
        <xdr:cNvSpPr/>
      </xdr:nvSpPr>
      <xdr:spPr>
        <a:xfrm>
          <a:off x="22110700" y="1324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18080</xdr:rowOff>
    </xdr:from>
    <xdr:ext cx="534377" cy="259045"/>
    <xdr:sp macro="" textlink="">
      <xdr:nvSpPr>
        <xdr:cNvPr id="870" name="繰出金該当値テキスト"/>
        <xdr:cNvSpPr txBox="1"/>
      </xdr:nvSpPr>
      <xdr:spPr>
        <a:xfrm>
          <a:off x="22212300" y="1321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74695</xdr:rowOff>
    </xdr:from>
    <xdr:to>
      <xdr:col>112</xdr:col>
      <xdr:colOff>38100</xdr:colOff>
      <xdr:row>78</xdr:row>
      <xdr:rowOff>4845</xdr:rowOff>
    </xdr:to>
    <xdr:sp macro="" textlink="">
      <xdr:nvSpPr>
        <xdr:cNvPr id="871" name="楕円 870"/>
        <xdr:cNvSpPr/>
      </xdr:nvSpPr>
      <xdr:spPr>
        <a:xfrm>
          <a:off x="21272500" y="132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167422</xdr:rowOff>
    </xdr:from>
    <xdr:ext cx="534377" cy="259045"/>
    <xdr:sp macro="" textlink="">
      <xdr:nvSpPr>
        <xdr:cNvPr id="872" name="テキスト ボックス 871"/>
        <xdr:cNvSpPr txBox="1"/>
      </xdr:nvSpPr>
      <xdr:spPr>
        <a:xfrm>
          <a:off x="21056111" y="133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171</xdr:rowOff>
    </xdr:from>
    <xdr:to>
      <xdr:col>107</xdr:col>
      <xdr:colOff>101600</xdr:colOff>
      <xdr:row>77</xdr:row>
      <xdr:rowOff>101771</xdr:rowOff>
    </xdr:to>
    <xdr:sp macro="" textlink="">
      <xdr:nvSpPr>
        <xdr:cNvPr id="873" name="楕円 872"/>
        <xdr:cNvSpPr/>
      </xdr:nvSpPr>
      <xdr:spPr>
        <a:xfrm>
          <a:off x="20383500" y="132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92898</xdr:rowOff>
    </xdr:from>
    <xdr:ext cx="534377" cy="259045"/>
    <xdr:sp macro="" textlink="">
      <xdr:nvSpPr>
        <xdr:cNvPr id="874" name="テキスト ボックス 873"/>
        <xdr:cNvSpPr txBox="1"/>
      </xdr:nvSpPr>
      <xdr:spPr>
        <a:xfrm>
          <a:off x="20167111" y="132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171033</xdr:rowOff>
    </xdr:from>
    <xdr:to>
      <xdr:col>102</xdr:col>
      <xdr:colOff>165100</xdr:colOff>
      <xdr:row>75</xdr:row>
      <xdr:rowOff>101183</xdr:rowOff>
    </xdr:to>
    <xdr:sp macro="" textlink="">
      <xdr:nvSpPr>
        <xdr:cNvPr id="875" name="楕円 874"/>
        <xdr:cNvSpPr/>
      </xdr:nvSpPr>
      <xdr:spPr>
        <a:xfrm>
          <a:off x="19494500" y="128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92310</xdr:rowOff>
    </xdr:from>
    <xdr:ext cx="534377" cy="259045"/>
    <xdr:sp macro="" textlink="">
      <xdr:nvSpPr>
        <xdr:cNvPr id="876" name="テキスト ボックス 875"/>
        <xdr:cNvSpPr txBox="1"/>
      </xdr:nvSpPr>
      <xdr:spPr>
        <a:xfrm>
          <a:off x="19278111" y="1295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137755</xdr:rowOff>
    </xdr:from>
    <xdr:to>
      <xdr:col>98</xdr:col>
      <xdr:colOff>38100</xdr:colOff>
      <xdr:row>75</xdr:row>
      <xdr:rowOff>67905</xdr:rowOff>
    </xdr:to>
    <xdr:sp macro="" textlink="">
      <xdr:nvSpPr>
        <xdr:cNvPr id="877" name="楕円 876"/>
        <xdr:cNvSpPr/>
      </xdr:nvSpPr>
      <xdr:spPr>
        <a:xfrm>
          <a:off x="18605500" y="128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59032</xdr:rowOff>
    </xdr:from>
    <xdr:ext cx="534377" cy="259045"/>
    <xdr:sp macro="" textlink="">
      <xdr:nvSpPr>
        <xdr:cNvPr id="878" name="テキスト ボックス 877"/>
        <xdr:cNvSpPr txBox="1"/>
      </xdr:nvSpPr>
      <xdr:spPr>
        <a:xfrm>
          <a:off x="18389111" y="1291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類似団体内平均値と比べると、主に維持補修費</a:t>
          </a:r>
          <a:r>
            <a:rPr kumimoji="1" lang="ja-JP" altLang="en-US" sz="1100">
              <a:solidFill>
                <a:schemeClr val="dk1"/>
              </a:solidFill>
              <a:effectLst/>
              <a:latin typeface="+mn-lt"/>
              <a:ea typeface="+mn-ea"/>
              <a:cs typeface="+mn-cs"/>
            </a:rPr>
            <a:t>及び普通建設事業費（うち新規設備）</a:t>
          </a:r>
          <a:r>
            <a:rPr kumimoji="1" lang="ja-JP" altLang="ja-JP" sz="1100">
              <a:solidFill>
                <a:schemeClr val="dk1"/>
              </a:solidFill>
              <a:effectLst/>
              <a:latin typeface="+mn-lt"/>
              <a:ea typeface="+mn-ea"/>
              <a:cs typeface="+mn-cs"/>
            </a:rPr>
            <a:t>が上回っており、それ以外はほぼ同水準または下回っている。</a:t>
          </a:r>
          <a:endParaRPr lang="ja-JP" altLang="ja-JP" sz="1400">
            <a:effectLst/>
          </a:endParaRPr>
        </a:p>
        <a:p>
          <a:r>
            <a:rPr kumimoji="1" lang="ja-JP" altLang="en-US" sz="1100">
              <a:solidFill>
                <a:schemeClr val="dk1"/>
              </a:solidFill>
              <a:effectLst/>
              <a:latin typeface="+mn-lt"/>
              <a:ea typeface="+mn-ea"/>
              <a:cs typeface="+mn-cs"/>
            </a:rPr>
            <a:t>維持補修費においては老朽化した施設が多いこと、</a:t>
          </a:r>
          <a:r>
            <a:rPr kumimoji="1" lang="ja-JP" altLang="ja-JP" sz="1100">
              <a:solidFill>
                <a:schemeClr val="dk1"/>
              </a:solidFill>
              <a:effectLst/>
              <a:latin typeface="+mn-lt"/>
              <a:ea typeface="+mn-ea"/>
              <a:cs typeface="+mn-cs"/>
            </a:rPr>
            <a:t>普通建設事業費（うち新規設備）</a:t>
          </a:r>
          <a:r>
            <a:rPr kumimoji="1" lang="ja-JP" altLang="en-US" sz="1100">
              <a:solidFill>
                <a:schemeClr val="dk1"/>
              </a:solidFill>
              <a:effectLst/>
              <a:latin typeface="+mn-lt"/>
              <a:ea typeface="+mn-ea"/>
              <a:cs typeface="+mn-cs"/>
            </a:rPr>
            <a:t>においては浜名湖西岸土地区画整理事業など大型事業を実施していることなどが</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を上回る要因となっている。</a:t>
          </a:r>
          <a:endParaRPr lang="ja-JP" altLang="ja-JP" sz="1400">
            <a:effectLst/>
          </a:endParaRPr>
        </a:p>
        <a:p>
          <a:r>
            <a:rPr kumimoji="1" lang="ja-JP" altLang="ja-JP" sz="1100">
              <a:solidFill>
                <a:schemeClr val="dk1"/>
              </a:solidFill>
              <a:effectLst/>
              <a:latin typeface="+mn-lt"/>
              <a:ea typeface="+mn-ea"/>
              <a:cs typeface="+mn-cs"/>
            </a:rPr>
            <a:t>扶助費が下回っている要因は、第二次産業従事者が多いため生活保護となるような低所得者層が少ないことや、高齢者の割合が低いことなどである。</a:t>
          </a:r>
          <a:endParaRPr lang="ja-JP" altLang="ja-JP" sz="1400">
            <a:effectLst/>
          </a:endParaRPr>
        </a:p>
        <a:p>
          <a:r>
            <a:rPr kumimoji="1" lang="ja-JP" altLang="ja-JP" sz="1100">
              <a:solidFill>
                <a:schemeClr val="dk1"/>
              </a:solidFill>
              <a:effectLst/>
              <a:latin typeface="+mn-lt"/>
              <a:ea typeface="+mn-ea"/>
              <a:cs typeface="+mn-cs"/>
            </a:rPr>
            <a:t>普通建設事業費（うち更新整備）が下回っているのは、市民会館などの公共施設を更新整備せず除却していることなどが要因と考えられる。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人口から減となっているため、全体的に前年度数値から上昇傾向となっている。すでに経常経費の削減には努めているところではあるが、今後見込まれる大幅な税収減に備え、事務事業の見直しを進め、コストの低減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20371</xdr:rowOff>
    </xdr:from>
    <xdr:to>
      <xdr:col>24</xdr:col>
      <xdr:colOff>63500</xdr:colOff>
      <xdr:row>36</xdr:row>
      <xdr:rowOff>35458</xdr:rowOff>
    </xdr:to>
    <xdr:cxnSp macro="">
      <xdr:nvCxnSpPr>
        <xdr:cNvPr id="59" name="直線コネクタ 58"/>
        <xdr:cNvCxnSpPr/>
      </xdr:nvCxnSpPr>
      <xdr:spPr>
        <a:xfrm>
          <a:off x="3797300" y="6192571"/>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45060</xdr:rowOff>
    </xdr:to>
    <xdr:cxnSp macro="">
      <xdr:nvCxnSpPr>
        <xdr:cNvPr id="62" name="直線コネクタ 61"/>
        <xdr:cNvCxnSpPr/>
      </xdr:nvCxnSpPr>
      <xdr:spPr>
        <a:xfrm flipV="1">
          <a:off x="2908300" y="6192571"/>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163017</xdr:rowOff>
    </xdr:from>
    <xdr:to>
      <xdr:col>15</xdr:col>
      <xdr:colOff>50800</xdr:colOff>
      <xdr:row>36</xdr:row>
      <xdr:rowOff>45060</xdr:rowOff>
    </xdr:to>
    <xdr:cxnSp macro="">
      <xdr:nvCxnSpPr>
        <xdr:cNvPr id="65" name="直線コネクタ 64"/>
        <xdr:cNvCxnSpPr/>
      </xdr:nvCxnSpPr>
      <xdr:spPr>
        <a:xfrm>
          <a:off x="2019300" y="6163767"/>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163017</xdr:rowOff>
    </xdr:from>
    <xdr:to>
      <xdr:col>10</xdr:col>
      <xdr:colOff>114300</xdr:colOff>
      <xdr:row>35</xdr:row>
      <xdr:rowOff>169875</xdr:rowOff>
    </xdr:to>
    <xdr:cxnSp macro="">
      <xdr:nvCxnSpPr>
        <xdr:cNvPr id="68" name="直線コネクタ 67"/>
        <xdr:cNvCxnSpPr/>
      </xdr:nvCxnSpPr>
      <xdr:spPr>
        <a:xfrm flipV="1">
          <a:off x="1130300" y="616376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156108</xdr:rowOff>
    </xdr:from>
    <xdr:to>
      <xdr:col>24</xdr:col>
      <xdr:colOff>114300</xdr:colOff>
      <xdr:row>36</xdr:row>
      <xdr:rowOff>86258</xdr:rowOff>
    </xdr:to>
    <xdr:sp macro="" textlink="">
      <xdr:nvSpPr>
        <xdr:cNvPr id="78" name="楕円 77"/>
        <xdr:cNvSpPr/>
      </xdr:nvSpPr>
      <xdr:spPr>
        <a:xfrm>
          <a:off x="45847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134535</xdr:rowOff>
    </xdr:from>
    <xdr:ext cx="469744" cy="259045"/>
    <xdr:sp macro="" textlink="">
      <xdr:nvSpPr>
        <xdr:cNvPr id="79" name="議会費該当値テキスト"/>
        <xdr:cNvSpPr txBox="1"/>
      </xdr:nvSpPr>
      <xdr:spPr>
        <a:xfrm>
          <a:off x="4686300" y="61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141021</xdr:rowOff>
    </xdr:from>
    <xdr:to>
      <xdr:col>20</xdr:col>
      <xdr:colOff>38100</xdr:colOff>
      <xdr:row>36</xdr:row>
      <xdr:rowOff>71171</xdr:rowOff>
    </xdr:to>
    <xdr:sp macro="" textlink="">
      <xdr:nvSpPr>
        <xdr:cNvPr id="80" name="楕円 79"/>
        <xdr:cNvSpPr/>
      </xdr:nvSpPr>
      <xdr:spPr>
        <a:xfrm>
          <a:off x="3746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62298</xdr:rowOff>
    </xdr:from>
    <xdr:ext cx="469744" cy="259045"/>
    <xdr:sp macro="" textlink="">
      <xdr:nvSpPr>
        <xdr:cNvPr id="81" name="テキスト ボックス 80"/>
        <xdr:cNvSpPr txBox="1"/>
      </xdr:nvSpPr>
      <xdr:spPr>
        <a:xfrm>
          <a:off x="3562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165710</xdr:rowOff>
    </xdr:from>
    <xdr:to>
      <xdr:col>15</xdr:col>
      <xdr:colOff>101600</xdr:colOff>
      <xdr:row>36</xdr:row>
      <xdr:rowOff>95860</xdr:rowOff>
    </xdr:to>
    <xdr:sp macro="" textlink="">
      <xdr:nvSpPr>
        <xdr:cNvPr id="82" name="楕円 81"/>
        <xdr:cNvSpPr/>
      </xdr:nvSpPr>
      <xdr:spPr>
        <a:xfrm>
          <a:off x="28575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86987</xdr:rowOff>
    </xdr:from>
    <xdr:ext cx="469744" cy="259045"/>
    <xdr:sp macro="" textlink="">
      <xdr:nvSpPr>
        <xdr:cNvPr id="83" name="テキスト ボックス 82"/>
        <xdr:cNvSpPr txBox="1"/>
      </xdr:nvSpPr>
      <xdr:spPr>
        <a:xfrm>
          <a:off x="2673428" y="62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112217</xdr:rowOff>
    </xdr:from>
    <xdr:to>
      <xdr:col>10</xdr:col>
      <xdr:colOff>165100</xdr:colOff>
      <xdr:row>36</xdr:row>
      <xdr:rowOff>42367</xdr:rowOff>
    </xdr:to>
    <xdr:sp macro="" textlink="">
      <xdr:nvSpPr>
        <xdr:cNvPr id="84" name="楕円 83"/>
        <xdr:cNvSpPr/>
      </xdr:nvSpPr>
      <xdr:spPr>
        <a:xfrm>
          <a:off x="1968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33494</xdr:rowOff>
    </xdr:from>
    <xdr:ext cx="469744" cy="259045"/>
    <xdr:sp macro="" textlink="">
      <xdr:nvSpPr>
        <xdr:cNvPr id="85" name="テキスト ボックス 84"/>
        <xdr:cNvSpPr txBox="1"/>
      </xdr:nvSpPr>
      <xdr:spPr>
        <a:xfrm>
          <a:off x="1784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119075</xdr:rowOff>
    </xdr:from>
    <xdr:to>
      <xdr:col>6</xdr:col>
      <xdr:colOff>38100</xdr:colOff>
      <xdr:row>36</xdr:row>
      <xdr:rowOff>49225</xdr:rowOff>
    </xdr:to>
    <xdr:sp macro="" textlink="">
      <xdr:nvSpPr>
        <xdr:cNvPr id="86" name="楕円 85"/>
        <xdr:cNvSpPr/>
      </xdr:nvSpPr>
      <xdr:spPr>
        <a:xfrm>
          <a:off x="1079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40352</xdr:rowOff>
    </xdr:from>
    <xdr:ext cx="469744" cy="259045"/>
    <xdr:sp macro="" textlink="">
      <xdr:nvSpPr>
        <xdr:cNvPr id="87" name="テキスト ボックス 86"/>
        <xdr:cNvSpPr txBox="1"/>
      </xdr:nvSpPr>
      <xdr:spPr>
        <a:xfrm>
          <a:off x="895428" y="62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161127</xdr:rowOff>
    </xdr:from>
    <xdr:to>
      <xdr:col>24</xdr:col>
      <xdr:colOff>63500</xdr:colOff>
      <xdr:row>58</xdr:row>
      <xdr:rowOff>69070</xdr:rowOff>
    </xdr:to>
    <xdr:cxnSp macro="">
      <xdr:nvCxnSpPr>
        <xdr:cNvPr id="116" name="直線コネクタ 115"/>
        <xdr:cNvCxnSpPr/>
      </xdr:nvCxnSpPr>
      <xdr:spPr>
        <a:xfrm flipV="1">
          <a:off x="3797300" y="9590877"/>
          <a:ext cx="838200" cy="4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69070</xdr:rowOff>
    </xdr:from>
    <xdr:to>
      <xdr:col>19</xdr:col>
      <xdr:colOff>177800</xdr:colOff>
      <xdr:row>58</xdr:row>
      <xdr:rowOff>75650</xdr:rowOff>
    </xdr:to>
    <xdr:cxnSp macro="">
      <xdr:nvCxnSpPr>
        <xdr:cNvPr id="119" name="直線コネクタ 118"/>
        <xdr:cNvCxnSpPr/>
      </xdr:nvCxnSpPr>
      <xdr:spPr>
        <a:xfrm flipV="1">
          <a:off x="2908300" y="10013170"/>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35436</xdr:rowOff>
    </xdr:from>
    <xdr:to>
      <xdr:col>15</xdr:col>
      <xdr:colOff>50800</xdr:colOff>
      <xdr:row>58</xdr:row>
      <xdr:rowOff>75650</xdr:rowOff>
    </xdr:to>
    <xdr:cxnSp macro="">
      <xdr:nvCxnSpPr>
        <xdr:cNvPr id="122" name="直線コネクタ 121"/>
        <xdr:cNvCxnSpPr/>
      </xdr:nvCxnSpPr>
      <xdr:spPr>
        <a:xfrm>
          <a:off x="2019300" y="9979536"/>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35436</xdr:rowOff>
    </xdr:from>
    <xdr:to>
      <xdr:col>10</xdr:col>
      <xdr:colOff>114300</xdr:colOff>
      <xdr:row>58</xdr:row>
      <xdr:rowOff>45711</xdr:rowOff>
    </xdr:to>
    <xdr:cxnSp macro="">
      <xdr:nvCxnSpPr>
        <xdr:cNvPr id="125" name="直線コネクタ 124"/>
        <xdr:cNvCxnSpPr/>
      </xdr:nvCxnSpPr>
      <xdr:spPr>
        <a:xfrm flipV="1">
          <a:off x="1130300" y="9979536"/>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110327</xdr:rowOff>
    </xdr:from>
    <xdr:to>
      <xdr:col>24</xdr:col>
      <xdr:colOff>114300</xdr:colOff>
      <xdr:row>56</xdr:row>
      <xdr:rowOff>40477</xdr:rowOff>
    </xdr:to>
    <xdr:sp macro="" textlink="">
      <xdr:nvSpPr>
        <xdr:cNvPr id="135" name="楕円 134"/>
        <xdr:cNvSpPr/>
      </xdr:nvSpPr>
      <xdr:spPr>
        <a:xfrm>
          <a:off x="4584700" y="9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25254</xdr:rowOff>
    </xdr:from>
    <xdr:ext cx="599010" cy="259045"/>
    <xdr:sp macro="" textlink="">
      <xdr:nvSpPr>
        <xdr:cNvPr id="136" name="総務費該当値テキスト"/>
        <xdr:cNvSpPr txBox="1"/>
      </xdr:nvSpPr>
      <xdr:spPr>
        <a:xfrm>
          <a:off x="4686300" y="945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18270</xdr:rowOff>
    </xdr:from>
    <xdr:to>
      <xdr:col>20</xdr:col>
      <xdr:colOff>38100</xdr:colOff>
      <xdr:row>58</xdr:row>
      <xdr:rowOff>119870</xdr:rowOff>
    </xdr:to>
    <xdr:sp macro="" textlink="">
      <xdr:nvSpPr>
        <xdr:cNvPr id="137" name="楕円 136"/>
        <xdr:cNvSpPr/>
      </xdr:nvSpPr>
      <xdr:spPr>
        <a:xfrm>
          <a:off x="3746500" y="99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110997</xdr:rowOff>
    </xdr:from>
    <xdr:ext cx="534377" cy="259045"/>
    <xdr:sp macro="" textlink="">
      <xdr:nvSpPr>
        <xdr:cNvPr id="138" name="テキスト ボックス 137"/>
        <xdr:cNvSpPr txBox="1"/>
      </xdr:nvSpPr>
      <xdr:spPr>
        <a:xfrm>
          <a:off x="3530111" y="100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24850</xdr:rowOff>
    </xdr:from>
    <xdr:to>
      <xdr:col>15</xdr:col>
      <xdr:colOff>101600</xdr:colOff>
      <xdr:row>58</xdr:row>
      <xdr:rowOff>126450</xdr:rowOff>
    </xdr:to>
    <xdr:sp macro="" textlink="">
      <xdr:nvSpPr>
        <xdr:cNvPr id="139" name="楕円 138"/>
        <xdr:cNvSpPr/>
      </xdr:nvSpPr>
      <xdr:spPr>
        <a:xfrm>
          <a:off x="2857500" y="99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117577</xdr:rowOff>
    </xdr:from>
    <xdr:ext cx="534377" cy="259045"/>
    <xdr:sp macro="" textlink="">
      <xdr:nvSpPr>
        <xdr:cNvPr id="140" name="テキスト ボックス 139"/>
        <xdr:cNvSpPr txBox="1"/>
      </xdr:nvSpPr>
      <xdr:spPr>
        <a:xfrm>
          <a:off x="2641111" y="100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156086</xdr:rowOff>
    </xdr:from>
    <xdr:to>
      <xdr:col>10</xdr:col>
      <xdr:colOff>165100</xdr:colOff>
      <xdr:row>58</xdr:row>
      <xdr:rowOff>86236</xdr:rowOff>
    </xdr:to>
    <xdr:sp macro="" textlink="">
      <xdr:nvSpPr>
        <xdr:cNvPr id="141" name="楕円 140"/>
        <xdr:cNvSpPr/>
      </xdr:nvSpPr>
      <xdr:spPr>
        <a:xfrm>
          <a:off x="1968500" y="99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77363</xdr:rowOff>
    </xdr:from>
    <xdr:ext cx="534377" cy="259045"/>
    <xdr:sp macro="" textlink="">
      <xdr:nvSpPr>
        <xdr:cNvPr id="142" name="テキスト ボックス 141"/>
        <xdr:cNvSpPr txBox="1"/>
      </xdr:nvSpPr>
      <xdr:spPr>
        <a:xfrm>
          <a:off x="1752111" y="100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166361</xdr:rowOff>
    </xdr:from>
    <xdr:to>
      <xdr:col>6</xdr:col>
      <xdr:colOff>38100</xdr:colOff>
      <xdr:row>58</xdr:row>
      <xdr:rowOff>96511</xdr:rowOff>
    </xdr:to>
    <xdr:sp macro="" textlink="">
      <xdr:nvSpPr>
        <xdr:cNvPr id="143" name="楕円 142"/>
        <xdr:cNvSpPr/>
      </xdr:nvSpPr>
      <xdr:spPr>
        <a:xfrm>
          <a:off x="1079500" y="99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87638</xdr:rowOff>
    </xdr:from>
    <xdr:ext cx="534377" cy="259045"/>
    <xdr:sp macro="" textlink="">
      <xdr:nvSpPr>
        <xdr:cNvPr id="144" name="テキスト ボックス 143"/>
        <xdr:cNvSpPr txBox="1"/>
      </xdr:nvSpPr>
      <xdr:spPr>
        <a:xfrm>
          <a:off x="863111" y="10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80144</xdr:rowOff>
    </xdr:from>
    <xdr:to>
      <xdr:col>24</xdr:col>
      <xdr:colOff>63500</xdr:colOff>
      <xdr:row>78</xdr:row>
      <xdr:rowOff>87100</xdr:rowOff>
    </xdr:to>
    <xdr:cxnSp macro="">
      <xdr:nvCxnSpPr>
        <xdr:cNvPr id="176" name="直線コネクタ 175"/>
        <xdr:cNvCxnSpPr/>
      </xdr:nvCxnSpPr>
      <xdr:spPr>
        <a:xfrm flipV="1">
          <a:off x="3797300" y="13453244"/>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87100</xdr:rowOff>
    </xdr:from>
    <xdr:to>
      <xdr:col>19</xdr:col>
      <xdr:colOff>177800</xdr:colOff>
      <xdr:row>78</xdr:row>
      <xdr:rowOff>151022</xdr:rowOff>
    </xdr:to>
    <xdr:cxnSp macro="">
      <xdr:nvCxnSpPr>
        <xdr:cNvPr id="179" name="直線コネクタ 178"/>
        <xdr:cNvCxnSpPr/>
      </xdr:nvCxnSpPr>
      <xdr:spPr>
        <a:xfrm flipV="1">
          <a:off x="2908300" y="13460200"/>
          <a:ext cx="889000" cy="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136065</xdr:rowOff>
    </xdr:from>
    <xdr:to>
      <xdr:col>15</xdr:col>
      <xdr:colOff>50800</xdr:colOff>
      <xdr:row>78</xdr:row>
      <xdr:rowOff>151022</xdr:rowOff>
    </xdr:to>
    <xdr:cxnSp macro="">
      <xdr:nvCxnSpPr>
        <xdr:cNvPr id="182" name="直線コネクタ 181"/>
        <xdr:cNvCxnSpPr/>
      </xdr:nvCxnSpPr>
      <xdr:spPr>
        <a:xfrm>
          <a:off x="2019300" y="13509165"/>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136065</xdr:rowOff>
    </xdr:from>
    <xdr:to>
      <xdr:col>10</xdr:col>
      <xdr:colOff>114300</xdr:colOff>
      <xdr:row>78</xdr:row>
      <xdr:rowOff>147265</xdr:rowOff>
    </xdr:to>
    <xdr:cxnSp macro="">
      <xdr:nvCxnSpPr>
        <xdr:cNvPr id="185" name="直線コネクタ 184"/>
        <xdr:cNvCxnSpPr/>
      </xdr:nvCxnSpPr>
      <xdr:spPr>
        <a:xfrm flipV="1">
          <a:off x="1130300" y="13509165"/>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29344</xdr:rowOff>
    </xdr:from>
    <xdr:to>
      <xdr:col>24</xdr:col>
      <xdr:colOff>114300</xdr:colOff>
      <xdr:row>78</xdr:row>
      <xdr:rowOff>130944</xdr:rowOff>
    </xdr:to>
    <xdr:sp macro="" textlink="">
      <xdr:nvSpPr>
        <xdr:cNvPr id="195" name="楕円 194"/>
        <xdr:cNvSpPr/>
      </xdr:nvSpPr>
      <xdr:spPr>
        <a:xfrm>
          <a:off x="4584700" y="134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115721</xdr:rowOff>
    </xdr:from>
    <xdr:ext cx="599010" cy="259045"/>
    <xdr:sp macro="" textlink="">
      <xdr:nvSpPr>
        <xdr:cNvPr id="196" name="民生費該当値テキスト"/>
        <xdr:cNvSpPr txBox="1"/>
      </xdr:nvSpPr>
      <xdr:spPr>
        <a:xfrm>
          <a:off x="4686300" y="1331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36300</xdr:rowOff>
    </xdr:from>
    <xdr:to>
      <xdr:col>20</xdr:col>
      <xdr:colOff>38100</xdr:colOff>
      <xdr:row>78</xdr:row>
      <xdr:rowOff>137900</xdr:rowOff>
    </xdr:to>
    <xdr:sp macro="" textlink="">
      <xdr:nvSpPr>
        <xdr:cNvPr id="197" name="楕円 196"/>
        <xdr:cNvSpPr/>
      </xdr:nvSpPr>
      <xdr:spPr>
        <a:xfrm>
          <a:off x="3746500" y="134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129027</xdr:rowOff>
    </xdr:from>
    <xdr:ext cx="599010" cy="259045"/>
    <xdr:sp macro="" textlink="">
      <xdr:nvSpPr>
        <xdr:cNvPr id="198" name="テキスト ボックス 197"/>
        <xdr:cNvSpPr txBox="1"/>
      </xdr:nvSpPr>
      <xdr:spPr>
        <a:xfrm>
          <a:off x="3497795" y="1350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100222</xdr:rowOff>
    </xdr:from>
    <xdr:to>
      <xdr:col>15</xdr:col>
      <xdr:colOff>101600</xdr:colOff>
      <xdr:row>79</xdr:row>
      <xdr:rowOff>30372</xdr:rowOff>
    </xdr:to>
    <xdr:sp macro="" textlink="">
      <xdr:nvSpPr>
        <xdr:cNvPr id="199" name="楕円 198"/>
        <xdr:cNvSpPr/>
      </xdr:nvSpPr>
      <xdr:spPr>
        <a:xfrm>
          <a:off x="2857500" y="134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21499</xdr:rowOff>
    </xdr:from>
    <xdr:ext cx="599010" cy="259045"/>
    <xdr:sp macro="" textlink="">
      <xdr:nvSpPr>
        <xdr:cNvPr id="200" name="テキスト ボックス 199"/>
        <xdr:cNvSpPr txBox="1"/>
      </xdr:nvSpPr>
      <xdr:spPr>
        <a:xfrm>
          <a:off x="2608795" y="1356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85265</xdr:rowOff>
    </xdr:from>
    <xdr:to>
      <xdr:col>10</xdr:col>
      <xdr:colOff>165100</xdr:colOff>
      <xdr:row>79</xdr:row>
      <xdr:rowOff>15415</xdr:rowOff>
    </xdr:to>
    <xdr:sp macro="" textlink="">
      <xdr:nvSpPr>
        <xdr:cNvPr id="201" name="楕円 200"/>
        <xdr:cNvSpPr/>
      </xdr:nvSpPr>
      <xdr:spPr>
        <a:xfrm>
          <a:off x="1968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6542</xdr:rowOff>
    </xdr:from>
    <xdr:ext cx="599010" cy="259045"/>
    <xdr:sp macro="" textlink="">
      <xdr:nvSpPr>
        <xdr:cNvPr id="202" name="テキスト ボックス 201"/>
        <xdr:cNvSpPr txBox="1"/>
      </xdr:nvSpPr>
      <xdr:spPr>
        <a:xfrm>
          <a:off x="1719795" y="1355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96465</xdr:rowOff>
    </xdr:from>
    <xdr:to>
      <xdr:col>6</xdr:col>
      <xdr:colOff>38100</xdr:colOff>
      <xdr:row>79</xdr:row>
      <xdr:rowOff>26615</xdr:rowOff>
    </xdr:to>
    <xdr:sp macro="" textlink="">
      <xdr:nvSpPr>
        <xdr:cNvPr id="203" name="楕円 202"/>
        <xdr:cNvSpPr/>
      </xdr:nvSpPr>
      <xdr:spPr>
        <a:xfrm>
          <a:off x="1079500" y="134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17742</xdr:rowOff>
    </xdr:from>
    <xdr:ext cx="599010" cy="259045"/>
    <xdr:sp macro="" textlink="">
      <xdr:nvSpPr>
        <xdr:cNvPr id="204" name="テキスト ボックス 203"/>
        <xdr:cNvSpPr txBox="1"/>
      </xdr:nvSpPr>
      <xdr:spPr>
        <a:xfrm>
          <a:off x="830795" y="1356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145049</xdr:rowOff>
    </xdr:from>
    <xdr:to>
      <xdr:col>24</xdr:col>
      <xdr:colOff>63500</xdr:colOff>
      <xdr:row>96</xdr:row>
      <xdr:rowOff>171140</xdr:rowOff>
    </xdr:to>
    <xdr:cxnSp macro="">
      <xdr:nvCxnSpPr>
        <xdr:cNvPr id="233" name="直線コネクタ 232"/>
        <xdr:cNvCxnSpPr/>
      </xdr:nvCxnSpPr>
      <xdr:spPr>
        <a:xfrm flipV="1">
          <a:off x="3797300" y="16604249"/>
          <a:ext cx="838200" cy="2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150299</xdr:rowOff>
    </xdr:from>
    <xdr:to>
      <xdr:col>19</xdr:col>
      <xdr:colOff>177800</xdr:colOff>
      <xdr:row>96</xdr:row>
      <xdr:rowOff>171140</xdr:rowOff>
    </xdr:to>
    <xdr:cxnSp macro="">
      <xdr:nvCxnSpPr>
        <xdr:cNvPr id="236" name="直線コネクタ 235"/>
        <xdr:cNvCxnSpPr/>
      </xdr:nvCxnSpPr>
      <xdr:spPr>
        <a:xfrm>
          <a:off x="2908300" y="16609499"/>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149180</xdr:rowOff>
    </xdr:from>
    <xdr:to>
      <xdr:col>15</xdr:col>
      <xdr:colOff>50800</xdr:colOff>
      <xdr:row>96</xdr:row>
      <xdr:rowOff>150299</xdr:rowOff>
    </xdr:to>
    <xdr:cxnSp macro="">
      <xdr:nvCxnSpPr>
        <xdr:cNvPr id="239" name="直線コネクタ 238"/>
        <xdr:cNvCxnSpPr/>
      </xdr:nvCxnSpPr>
      <xdr:spPr>
        <a:xfrm>
          <a:off x="2019300" y="16608380"/>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111682</xdr:rowOff>
    </xdr:from>
    <xdr:to>
      <xdr:col>10</xdr:col>
      <xdr:colOff>114300</xdr:colOff>
      <xdr:row>96</xdr:row>
      <xdr:rowOff>149180</xdr:rowOff>
    </xdr:to>
    <xdr:cxnSp macro="">
      <xdr:nvCxnSpPr>
        <xdr:cNvPr id="242" name="直線コネクタ 241"/>
        <xdr:cNvCxnSpPr/>
      </xdr:nvCxnSpPr>
      <xdr:spPr>
        <a:xfrm>
          <a:off x="1130300" y="16570882"/>
          <a:ext cx="889000" cy="3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94249</xdr:rowOff>
    </xdr:from>
    <xdr:to>
      <xdr:col>24</xdr:col>
      <xdr:colOff>114300</xdr:colOff>
      <xdr:row>97</xdr:row>
      <xdr:rowOff>24399</xdr:rowOff>
    </xdr:to>
    <xdr:sp macro="" textlink="">
      <xdr:nvSpPr>
        <xdr:cNvPr id="252" name="楕円 251"/>
        <xdr:cNvSpPr/>
      </xdr:nvSpPr>
      <xdr:spPr>
        <a:xfrm>
          <a:off x="4584700" y="165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117126</xdr:rowOff>
    </xdr:from>
    <xdr:ext cx="534377" cy="259045"/>
    <xdr:sp macro="" textlink="">
      <xdr:nvSpPr>
        <xdr:cNvPr id="253" name="衛生費該当値テキスト"/>
        <xdr:cNvSpPr txBox="1"/>
      </xdr:nvSpPr>
      <xdr:spPr>
        <a:xfrm>
          <a:off x="4686300" y="164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120340</xdr:rowOff>
    </xdr:from>
    <xdr:to>
      <xdr:col>20</xdr:col>
      <xdr:colOff>38100</xdr:colOff>
      <xdr:row>97</xdr:row>
      <xdr:rowOff>50490</xdr:rowOff>
    </xdr:to>
    <xdr:sp macro="" textlink="">
      <xdr:nvSpPr>
        <xdr:cNvPr id="254" name="楕円 253"/>
        <xdr:cNvSpPr/>
      </xdr:nvSpPr>
      <xdr:spPr>
        <a:xfrm>
          <a:off x="3746500" y="165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67017</xdr:rowOff>
    </xdr:from>
    <xdr:ext cx="534377" cy="259045"/>
    <xdr:sp macro="" textlink="">
      <xdr:nvSpPr>
        <xdr:cNvPr id="255" name="テキスト ボックス 254"/>
        <xdr:cNvSpPr txBox="1"/>
      </xdr:nvSpPr>
      <xdr:spPr>
        <a:xfrm>
          <a:off x="3530111" y="163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99499</xdr:rowOff>
    </xdr:from>
    <xdr:to>
      <xdr:col>15</xdr:col>
      <xdr:colOff>101600</xdr:colOff>
      <xdr:row>97</xdr:row>
      <xdr:rowOff>29649</xdr:rowOff>
    </xdr:to>
    <xdr:sp macro="" textlink="">
      <xdr:nvSpPr>
        <xdr:cNvPr id="256" name="楕円 255"/>
        <xdr:cNvSpPr/>
      </xdr:nvSpPr>
      <xdr:spPr>
        <a:xfrm>
          <a:off x="2857500" y="165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46176</xdr:rowOff>
    </xdr:from>
    <xdr:ext cx="534377" cy="259045"/>
    <xdr:sp macro="" textlink="">
      <xdr:nvSpPr>
        <xdr:cNvPr id="257" name="テキスト ボックス 256"/>
        <xdr:cNvSpPr txBox="1"/>
      </xdr:nvSpPr>
      <xdr:spPr>
        <a:xfrm>
          <a:off x="2641111" y="163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98380</xdr:rowOff>
    </xdr:from>
    <xdr:to>
      <xdr:col>10</xdr:col>
      <xdr:colOff>165100</xdr:colOff>
      <xdr:row>97</xdr:row>
      <xdr:rowOff>28530</xdr:rowOff>
    </xdr:to>
    <xdr:sp macro="" textlink="">
      <xdr:nvSpPr>
        <xdr:cNvPr id="258" name="楕円 257"/>
        <xdr:cNvSpPr/>
      </xdr:nvSpPr>
      <xdr:spPr>
        <a:xfrm>
          <a:off x="1968500" y="165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45057</xdr:rowOff>
    </xdr:from>
    <xdr:ext cx="534377" cy="259045"/>
    <xdr:sp macro="" textlink="">
      <xdr:nvSpPr>
        <xdr:cNvPr id="259" name="テキスト ボックス 258"/>
        <xdr:cNvSpPr txBox="1"/>
      </xdr:nvSpPr>
      <xdr:spPr>
        <a:xfrm>
          <a:off x="1752111" y="163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60882</xdr:rowOff>
    </xdr:from>
    <xdr:to>
      <xdr:col>6</xdr:col>
      <xdr:colOff>38100</xdr:colOff>
      <xdr:row>96</xdr:row>
      <xdr:rowOff>162482</xdr:rowOff>
    </xdr:to>
    <xdr:sp macro="" textlink="">
      <xdr:nvSpPr>
        <xdr:cNvPr id="260" name="楕円 259"/>
        <xdr:cNvSpPr/>
      </xdr:nvSpPr>
      <xdr:spPr>
        <a:xfrm>
          <a:off x="1079500" y="165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7559</xdr:rowOff>
    </xdr:from>
    <xdr:ext cx="534377" cy="259045"/>
    <xdr:sp macro="" textlink="">
      <xdr:nvSpPr>
        <xdr:cNvPr id="261" name="テキスト ボックス 260"/>
        <xdr:cNvSpPr txBox="1"/>
      </xdr:nvSpPr>
      <xdr:spPr>
        <a:xfrm>
          <a:off x="863111" y="162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32429</xdr:rowOff>
    </xdr:from>
    <xdr:to>
      <xdr:col>55</xdr:col>
      <xdr:colOff>0</xdr:colOff>
      <xdr:row>37</xdr:row>
      <xdr:rowOff>120726</xdr:rowOff>
    </xdr:to>
    <xdr:cxnSp macro="">
      <xdr:nvCxnSpPr>
        <xdr:cNvPr id="286" name="直線コネクタ 285"/>
        <xdr:cNvCxnSpPr/>
      </xdr:nvCxnSpPr>
      <xdr:spPr>
        <a:xfrm>
          <a:off x="9639300" y="6376079"/>
          <a:ext cx="8382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32429</xdr:rowOff>
    </xdr:from>
    <xdr:to>
      <xdr:col>50</xdr:col>
      <xdr:colOff>114300</xdr:colOff>
      <xdr:row>37</xdr:row>
      <xdr:rowOff>87979</xdr:rowOff>
    </xdr:to>
    <xdr:cxnSp macro="">
      <xdr:nvCxnSpPr>
        <xdr:cNvPr id="289" name="直線コネクタ 288"/>
        <xdr:cNvCxnSpPr/>
      </xdr:nvCxnSpPr>
      <xdr:spPr>
        <a:xfrm flipV="1">
          <a:off x="8750300" y="6376079"/>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87979</xdr:rowOff>
    </xdr:from>
    <xdr:to>
      <xdr:col>45</xdr:col>
      <xdr:colOff>177800</xdr:colOff>
      <xdr:row>37</xdr:row>
      <xdr:rowOff>116040</xdr:rowOff>
    </xdr:to>
    <xdr:cxnSp macro="">
      <xdr:nvCxnSpPr>
        <xdr:cNvPr id="292" name="直線コネクタ 291"/>
        <xdr:cNvCxnSpPr/>
      </xdr:nvCxnSpPr>
      <xdr:spPr>
        <a:xfrm flipV="1">
          <a:off x="7861300" y="6431629"/>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116040</xdr:rowOff>
    </xdr:from>
    <xdr:to>
      <xdr:col>41</xdr:col>
      <xdr:colOff>50800</xdr:colOff>
      <xdr:row>37</xdr:row>
      <xdr:rowOff>118612</xdr:rowOff>
    </xdr:to>
    <xdr:cxnSp macro="">
      <xdr:nvCxnSpPr>
        <xdr:cNvPr id="295" name="直線コネクタ 294"/>
        <xdr:cNvCxnSpPr/>
      </xdr:nvCxnSpPr>
      <xdr:spPr>
        <a:xfrm flipV="1">
          <a:off x="6972300" y="645969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69926</xdr:rowOff>
    </xdr:from>
    <xdr:to>
      <xdr:col>55</xdr:col>
      <xdr:colOff>50800</xdr:colOff>
      <xdr:row>38</xdr:row>
      <xdr:rowOff>76</xdr:rowOff>
    </xdr:to>
    <xdr:sp macro="" textlink="">
      <xdr:nvSpPr>
        <xdr:cNvPr id="305" name="楕円 304"/>
        <xdr:cNvSpPr/>
      </xdr:nvSpPr>
      <xdr:spPr>
        <a:xfrm>
          <a:off x="10426700" y="64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29303</xdr:rowOff>
    </xdr:from>
    <xdr:ext cx="469744" cy="259045"/>
    <xdr:sp macro="" textlink="">
      <xdr:nvSpPr>
        <xdr:cNvPr id="306" name="労働費該当値テキスト"/>
        <xdr:cNvSpPr txBox="1"/>
      </xdr:nvSpPr>
      <xdr:spPr>
        <a:xfrm>
          <a:off x="10528300" y="62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153079</xdr:rowOff>
    </xdr:from>
    <xdr:to>
      <xdr:col>50</xdr:col>
      <xdr:colOff>165100</xdr:colOff>
      <xdr:row>37</xdr:row>
      <xdr:rowOff>83229</xdr:rowOff>
    </xdr:to>
    <xdr:sp macro="" textlink="">
      <xdr:nvSpPr>
        <xdr:cNvPr id="307" name="楕円 306"/>
        <xdr:cNvSpPr/>
      </xdr:nvSpPr>
      <xdr:spPr>
        <a:xfrm>
          <a:off x="9588500" y="63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99756</xdr:rowOff>
    </xdr:from>
    <xdr:ext cx="469744" cy="259045"/>
    <xdr:sp macro="" textlink="">
      <xdr:nvSpPr>
        <xdr:cNvPr id="308" name="テキスト ボックス 307"/>
        <xdr:cNvSpPr txBox="1"/>
      </xdr:nvSpPr>
      <xdr:spPr>
        <a:xfrm>
          <a:off x="9404428" y="610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37179</xdr:rowOff>
    </xdr:from>
    <xdr:to>
      <xdr:col>46</xdr:col>
      <xdr:colOff>38100</xdr:colOff>
      <xdr:row>37</xdr:row>
      <xdr:rowOff>138779</xdr:rowOff>
    </xdr:to>
    <xdr:sp macro="" textlink="">
      <xdr:nvSpPr>
        <xdr:cNvPr id="309" name="楕円 308"/>
        <xdr:cNvSpPr/>
      </xdr:nvSpPr>
      <xdr:spPr>
        <a:xfrm>
          <a:off x="8699500" y="63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155306</xdr:rowOff>
    </xdr:from>
    <xdr:ext cx="469744" cy="259045"/>
    <xdr:sp macro="" textlink="">
      <xdr:nvSpPr>
        <xdr:cNvPr id="310" name="テキスト ボックス 309"/>
        <xdr:cNvSpPr txBox="1"/>
      </xdr:nvSpPr>
      <xdr:spPr>
        <a:xfrm>
          <a:off x="8515428" y="61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65240</xdr:rowOff>
    </xdr:from>
    <xdr:to>
      <xdr:col>41</xdr:col>
      <xdr:colOff>101600</xdr:colOff>
      <xdr:row>37</xdr:row>
      <xdr:rowOff>166839</xdr:rowOff>
    </xdr:to>
    <xdr:sp macro="" textlink="">
      <xdr:nvSpPr>
        <xdr:cNvPr id="311" name="楕円 310"/>
        <xdr:cNvSpPr/>
      </xdr:nvSpPr>
      <xdr:spPr>
        <a:xfrm>
          <a:off x="78105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157967</xdr:rowOff>
    </xdr:from>
    <xdr:ext cx="469744" cy="259045"/>
    <xdr:sp macro="" textlink="">
      <xdr:nvSpPr>
        <xdr:cNvPr id="312" name="テキスト ボックス 311"/>
        <xdr:cNvSpPr txBox="1"/>
      </xdr:nvSpPr>
      <xdr:spPr>
        <a:xfrm>
          <a:off x="7626428" y="65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67812</xdr:rowOff>
    </xdr:from>
    <xdr:to>
      <xdr:col>36</xdr:col>
      <xdr:colOff>165100</xdr:colOff>
      <xdr:row>37</xdr:row>
      <xdr:rowOff>169411</xdr:rowOff>
    </xdr:to>
    <xdr:sp macro="" textlink="">
      <xdr:nvSpPr>
        <xdr:cNvPr id="313" name="楕円 312"/>
        <xdr:cNvSpPr/>
      </xdr:nvSpPr>
      <xdr:spPr>
        <a:xfrm>
          <a:off x="6921500" y="6411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160538</xdr:rowOff>
    </xdr:from>
    <xdr:ext cx="469744" cy="259045"/>
    <xdr:sp macro="" textlink="">
      <xdr:nvSpPr>
        <xdr:cNvPr id="314" name="テキスト ボックス 313"/>
        <xdr:cNvSpPr txBox="1"/>
      </xdr:nvSpPr>
      <xdr:spPr>
        <a:xfrm>
          <a:off x="6737428" y="65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75381</xdr:rowOff>
    </xdr:from>
    <xdr:to>
      <xdr:col>55</xdr:col>
      <xdr:colOff>0</xdr:colOff>
      <xdr:row>58</xdr:row>
      <xdr:rowOff>106882</xdr:rowOff>
    </xdr:to>
    <xdr:cxnSp macro="">
      <xdr:nvCxnSpPr>
        <xdr:cNvPr id="341" name="直線コネクタ 340"/>
        <xdr:cNvCxnSpPr/>
      </xdr:nvCxnSpPr>
      <xdr:spPr>
        <a:xfrm>
          <a:off x="9639300" y="10019481"/>
          <a:ext cx="8382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75381</xdr:rowOff>
    </xdr:from>
    <xdr:to>
      <xdr:col>50</xdr:col>
      <xdr:colOff>114300</xdr:colOff>
      <xdr:row>58</xdr:row>
      <xdr:rowOff>107852</xdr:rowOff>
    </xdr:to>
    <xdr:cxnSp macro="">
      <xdr:nvCxnSpPr>
        <xdr:cNvPr id="344" name="直線コネクタ 343"/>
        <xdr:cNvCxnSpPr/>
      </xdr:nvCxnSpPr>
      <xdr:spPr>
        <a:xfrm flipV="1">
          <a:off x="8750300" y="10019481"/>
          <a:ext cx="889000" cy="3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104797</xdr:rowOff>
    </xdr:from>
    <xdr:to>
      <xdr:col>45</xdr:col>
      <xdr:colOff>177800</xdr:colOff>
      <xdr:row>58</xdr:row>
      <xdr:rowOff>107852</xdr:rowOff>
    </xdr:to>
    <xdr:cxnSp macro="">
      <xdr:nvCxnSpPr>
        <xdr:cNvPr id="347" name="直線コネクタ 346"/>
        <xdr:cNvCxnSpPr/>
      </xdr:nvCxnSpPr>
      <xdr:spPr>
        <a:xfrm>
          <a:off x="7861300" y="10048897"/>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104797</xdr:rowOff>
    </xdr:from>
    <xdr:to>
      <xdr:col>41</xdr:col>
      <xdr:colOff>50800</xdr:colOff>
      <xdr:row>58</xdr:row>
      <xdr:rowOff>106462</xdr:rowOff>
    </xdr:to>
    <xdr:cxnSp macro="">
      <xdr:nvCxnSpPr>
        <xdr:cNvPr id="350" name="直線コネクタ 349"/>
        <xdr:cNvCxnSpPr/>
      </xdr:nvCxnSpPr>
      <xdr:spPr>
        <a:xfrm flipV="1">
          <a:off x="6972300" y="10048897"/>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56082</xdr:rowOff>
    </xdr:from>
    <xdr:to>
      <xdr:col>55</xdr:col>
      <xdr:colOff>50800</xdr:colOff>
      <xdr:row>58</xdr:row>
      <xdr:rowOff>157682</xdr:rowOff>
    </xdr:to>
    <xdr:sp macro="" textlink="">
      <xdr:nvSpPr>
        <xdr:cNvPr id="360" name="楕円 359"/>
        <xdr:cNvSpPr/>
      </xdr:nvSpPr>
      <xdr:spPr>
        <a:xfrm>
          <a:off x="10426700" y="100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142459</xdr:rowOff>
    </xdr:from>
    <xdr:ext cx="469744" cy="259045"/>
    <xdr:sp macro="" textlink="">
      <xdr:nvSpPr>
        <xdr:cNvPr id="361" name="農林水産業費該当値テキスト"/>
        <xdr:cNvSpPr txBox="1"/>
      </xdr:nvSpPr>
      <xdr:spPr>
        <a:xfrm>
          <a:off x="10528300" y="99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24581</xdr:rowOff>
    </xdr:from>
    <xdr:to>
      <xdr:col>50</xdr:col>
      <xdr:colOff>165100</xdr:colOff>
      <xdr:row>58</xdr:row>
      <xdr:rowOff>126181</xdr:rowOff>
    </xdr:to>
    <xdr:sp macro="" textlink="">
      <xdr:nvSpPr>
        <xdr:cNvPr id="362" name="楕円 361"/>
        <xdr:cNvSpPr/>
      </xdr:nvSpPr>
      <xdr:spPr>
        <a:xfrm>
          <a:off x="9588500" y="9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117308</xdr:rowOff>
    </xdr:from>
    <xdr:ext cx="469744" cy="259045"/>
    <xdr:sp macro="" textlink="">
      <xdr:nvSpPr>
        <xdr:cNvPr id="363" name="テキスト ボックス 362"/>
        <xdr:cNvSpPr txBox="1"/>
      </xdr:nvSpPr>
      <xdr:spPr>
        <a:xfrm>
          <a:off x="9404428" y="1006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57052</xdr:rowOff>
    </xdr:from>
    <xdr:to>
      <xdr:col>46</xdr:col>
      <xdr:colOff>38100</xdr:colOff>
      <xdr:row>58</xdr:row>
      <xdr:rowOff>158652</xdr:rowOff>
    </xdr:to>
    <xdr:sp macro="" textlink="">
      <xdr:nvSpPr>
        <xdr:cNvPr id="364" name="楕円 363"/>
        <xdr:cNvSpPr/>
      </xdr:nvSpPr>
      <xdr:spPr>
        <a:xfrm>
          <a:off x="8699500" y="100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149779</xdr:rowOff>
    </xdr:from>
    <xdr:ext cx="469744" cy="259045"/>
    <xdr:sp macro="" textlink="">
      <xdr:nvSpPr>
        <xdr:cNvPr id="365" name="テキスト ボックス 364"/>
        <xdr:cNvSpPr txBox="1"/>
      </xdr:nvSpPr>
      <xdr:spPr>
        <a:xfrm>
          <a:off x="8515428" y="1009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53997</xdr:rowOff>
    </xdr:from>
    <xdr:to>
      <xdr:col>41</xdr:col>
      <xdr:colOff>101600</xdr:colOff>
      <xdr:row>58</xdr:row>
      <xdr:rowOff>155597</xdr:rowOff>
    </xdr:to>
    <xdr:sp macro="" textlink="">
      <xdr:nvSpPr>
        <xdr:cNvPr id="366" name="楕円 365"/>
        <xdr:cNvSpPr/>
      </xdr:nvSpPr>
      <xdr:spPr>
        <a:xfrm>
          <a:off x="7810500" y="99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146724</xdr:rowOff>
    </xdr:from>
    <xdr:ext cx="469744" cy="259045"/>
    <xdr:sp macro="" textlink="">
      <xdr:nvSpPr>
        <xdr:cNvPr id="367" name="テキスト ボックス 366"/>
        <xdr:cNvSpPr txBox="1"/>
      </xdr:nvSpPr>
      <xdr:spPr>
        <a:xfrm>
          <a:off x="7626428" y="100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55662</xdr:rowOff>
    </xdr:from>
    <xdr:to>
      <xdr:col>36</xdr:col>
      <xdr:colOff>165100</xdr:colOff>
      <xdr:row>58</xdr:row>
      <xdr:rowOff>157262</xdr:rowOff>
    </xdr:to>
    <xdr:sp macro="" textlink="">
      <xdr:nvSpPr>
        <xdr:cNvPr id="368" name="楕円 367"/>
        <xdr:cNvSpPr/>
      </xdr:nvSpPr>
      <xdr:spPr>
        <a:xfrm>
          <a:off x="6921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148389</xdr:rowOff>
    </xdr:from>
    <xdr:ext cx="469744" cy="259045"/>
    <xdr:sp macro="" textlink="">
      <xdr:nvSpPr>
        <xdr:cNvPr id="369" name="テキスト ボックス 368"/>
        <xdr:cNvSpPr txBox="1"/>
      </xdr:nvSpPr>
      <xdr:spPr>
        <a:xfrm>
          <a:off x="6737428" y="1009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5717</xdr:rowOff>
    </xdr:from>
    <xdr:to>
      <xdr:col>55</xdr:col>
      <xdr:colOff>0</xdr:colOff>
      <xdr:row>77</xdr:row>
      <xdr:rowOff>40579</xdr:rowOff>
    </xdr:to>
    <xdr:cxnSp macro="">
      <xdr:nvCxnSpPr>
        <xdr:cNvPr id="396" name="直線コネクタ 395"/>
        <xdr:cNvCxnSpPr/>
      </xdr:nvCxnSpPr>
      <xdr:spPr>
        <a:xfrm>
          <a:off x="9639300" y="13207367"/>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147176</xdr:rowOff>
    </xdr:from>
    <xdr:to>
      <xdr:col>50</xdr:col>
      <xdr:colOff>114300</xdr:colOff>
      <xdr:row>77</xdr:row>
      <xdr:rowOff>5717</xdr:rowOff>
    </xdr:to>
    <xdr:cxnSp macro="">
      <xdr:nvCxnSpPr>
        <xdr:cNvPr id="399" name="直線コネクタ 398"/>
        <xdr:cNvCxnSpPr/>
      </xdr:nvCxnSpPr>
      <xdr:spPr>
        <a:xfrm>
          <a:off x="8750300" y="13177376"/>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147176</xdr:rowOff>
    </xdr:from>
    <xdr:to>
      <xdr:col>45</xdr:col>
      <xdr:colOff>177800</xdr:colOff>
      <xdr:row>77</xdr:row>
      <xdr:rowOff>116497</xdr:rowOff>
    </xdr:to>
    <xdr:cxnSp macro="">
      <xdr:nvCxnSpPr>
        <xdr:cNvPr id="402" name="直線コネクタ 401"/>
        <xdr:cNvCxnSpPr/>
      </xdr:nvCxnSpPr>
      <xdr:spPr>
        <a:xfrm flipV="1">
          <a:off x="7861300" y="13177376"/>
          <a:ext cx="889000" cy="14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107947</xdr:rowOff>
    </xdr:from>
    <xdr:to>
      <xdr:col>41</xdr:col>
      <xdr:colOff>50800</xdr:colOff>
      <xdr:row>77</xdr:row>
      <xdr:rowOff>116497</xdr:rowOff>
    </xdr:to>
    <xdr:cxnSp macro="">
      <xdr:nvCxnSpPr>
        <xdr:cNvPr id="405" name="直線コネクタ 404"/>
        <xdr:cNvCxnSpPr/>
      </xdr:nvCxnSpPr>
      <xdr:spPr>
        <a:xfrm>
          <a:off x="6972300" y="1330959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161229</xdr:rowOff>
    </xdr:from>
    <xdr:to>
      <xdr:col>55</xdr:col>
      <xdr:colOff>50800</xdr:colOff>
      <xdr:row>77</xdr:row>
      <xdr:rowOff>91379</xdr:rowOff>
    </xdr:to>
    <xdr:sp macro="" textlink="">
      <xdr:nvSpPr>
        <xdr:cNvPr id="415" name="楕円 414"/>
        <xdr:cNvSpPr/>
      </xdr:nvSpPr>
      <xdr:spPr>
        <a:xfrm>
          <a:off x="10426700" y="131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139656</xdr:rowOff>
    </xdr:from>
    <xdr:ext cx="534377" cy="259045"/>
    <xdr:sp macro="" textlink="">
      <xdr:nvSpPr>
        <xdr:cNvPr id="416" name="商工費該当値テキスト"/>
        <xdr:cNvSpPr txBox="1"/>
      </xdr:nvSpPr>
      <xdr:spPr>
        <a:xfrm>
          <a:off x="10528300" y="131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126367</xdr:rowOff>
    </xdr:from>
    <xdr:to>
      <xdr:col>50</xdr:col>
      <xdr:colOff>165100</xdr:colOff>
      <xdr:row>77</xdr:row>
      <xdr:rowOff>56517</xdr:rowOff>
    </xdr:to>
    <xdr:sp macro="" textlink="">
      <xdr:nvSpPr>
        <xdr:cNvPr id="417" name="楕円 416"/>
        <xdr:cNvSpPr/>
      </xdr:nvSpPr>
      <xdr:spPr>
        <a:xfrm>
          <a:off x="9588500" y="13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73044</xdr:rowOff>
    </xdr:from>
    <xdr:ext cx="534377" cy="259045"/>
    <xdr:sp macro="" textlink="">
      <xdr:nvSpPr>
        <xdr:cNvPr id="418" name="テキスト ボックス 417"/>
        <xdr:cNvSpPr txBox="1"/>
      </xdr:nvSpPr>
      <xdr:spPr>
        <a:xfrm>
          <a:off x="9372111" y="1293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96376</xdr:rowOff>
    </xdr:from>
    <xdr:to>
      <xdr:col>46</xdr:col>
      <xdr:colOff>38100</xdr:colOff>
      <xdr:row>77</xdr:row>
      <xdr:rowOff>26526</xdr:rowOff>
    </xdr:to>
    <xdr:sp macro="" textlink="">
      <xdr:nvSpPr>
        <xdr:cNvPr id="419" name="楕円 418"/>
        <xdr:cNvSpPr/>
      </xdr:nvSpPr>
      <xdr:spPr>
        <a:xfrm>
          <a:off x="8699500" y="131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43053</xdr:rowOff>
    </xdr:from>
    <xdr:ext cx="534377" cy="259045"/>
    <xdr:sp macro="" textlink="">
      <xdr:nvSpPr>
        <xdr:cNvPr id="420" name="テキスト ボックス 419"/>
        <xdr:cNvSpPr txBox="1"/>
      </xdr:nvSpPr>
      <xdr:spPr>
        <a:xfrm>
          <a:off x="8483111" y="129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65697</xdr:rowOff>
    </xdr:from>
    <xdr:to>
      <xdr:col>41</xdr:col>
      <xdr:colOff>101600</xdr:colOff>
      <xdr:row>77</xdr:row>
      <xdr:rowOff>167297</xdr:rowOff>
    </xdr:to>
    <xdr:sp macro="" textlink="">
      <xdr:nvSpPr>
        <xdr:cNvPr id="421" name="楕円 420"/>
        <xdr:cNvSpPr/>
      </xdr:nvSpPr>
      <xdr:spPr>
        <a:xfrm>
          <a:off x="7810500" y="132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158424</xdr:rowOff>
    </xdr:from>
    <xdr:ext cx="469744" cy="259045"/>
    <xdr:sp macro="" textlink="">
      <xdr:nvSpPr>
        <xdr:cNvPr id="422" name="テキスト ボックス 421"/>
        <xdr:cNvSpPr txBox="1"/>
      </xdr:nvSpPr>
      <xdr:spPr>
        <a:xfrm>
          <a:off x="7626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57147</xdr:rowOff>
    </xdr:from>
    <xdr:to>
      <xdr:col>36</xdr:col>
      <xdr:colOff>165100</xdr:colOff>
      <xdr:row>77</xdr:row>
      <xdr:rowOff>158747</xdr:rowOff>
    </xdr:to>
    <xdr:sp macro="" textlink="">
      <xdr:nvSpPr>
        <xdr:cNvPr id="423" name="楕円 422"/>
        <xdr:cNvSpPr/>
      </xdr:nvSpPr>
      <xdr:spPr>
        <a:xfrm>
          <a:off x="6921500" y="132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149874</xdr:rowOff>
    </xdr:from>
    <xdr:ext cx="469744" cy="259045"/>
    <xdr:sp macro="" textlink="">
      <xdr:nvSpPr>
        <xdr:cNvPr id="424" name="テキスト ボックス 423"/>
        <xdr:cNvSpPr txBox="1"/>
      </xdr:nvSpPr>
      <xdr:spPr>
        <a:xfrm>
          <a:off x="6737428" y="1335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47551</xdr:rowOff>
    </xdr:from>
    <xdr:to>
      <xdr:col>55</xdr:col>
      <xdr:colOff>0</xdr:colOff>
      <xdr:row>98</xdr:row>
      <xdr:rowOff>58643</xdr:rowOff>
    </xdr:to>
    <xdr:cxnSp macro="">
      <xdr:nvCxnSpPr>
        <xdr:cNvPr id="453" name="直線コネクタ 452"/>
        <xdr:cNvCxnSpPr/>
      </xdr:nvCxnSpPr>
      <xdr:spPr>
        <a:xfrm>
          <a:off x="9639300" y="16849651"/>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47551</xdr:rowOff>
    </xdr:from>
    <xdr:to>
      <xdr:col>50</xdr:col>
      <xdr:colOff>114300</xdr:colOff>
      <xdr:row>98</xdr:row>
      <xdr:rowOff>74244</xdr:rowOff>
    </xdr:to>
    <xdr:cxnSp macro="">
      <xdr:nvCxnSpPr>
        <xdr:cNvPr id="456" name="直線コネクタ 455"/>
        <xdr:cNvCxnSpPr/>
      </xdr:nvCxnSpPr>
      <xdr:spPr>
        <a:xfrm flipV="1">
          <a:off x="8750300" y="16849651"/>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74244</xdr:rowOff>
    </xdr:from>
    <xdr:to>
      <xdr:col>45</xdr:col>
      <xdr:colOff>177800</xdr:colOff>
      <xdr:row>98</xdr:row>
      <xdr:rowOff>85891</xdr:rowOff>
    </xdr:to>
    <xdr:cxnSp macro="">
      <xdr:nvCxnSpPr>
        <xdr:cNvPr id="459" name="直線コネクタ 458"/>
        <xdr:cNvCxnSpPr/>
      </xdr:nvCxnSpPr>
      <xdr:spPr>
        <a:xfrm flipV="1">
          <a:off x="7861300" y="16876344"/>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29564</xdr:rowOff>
    </xdr:from>
    <xdr:to>
      <xdr:col>41</xdr:col>
      <xdr:colOff>50800</xdr:colOff>
      <xdr:row>98</xdr:row>
      <xdr:rowOff>85891</xdr:rowOff>
    </xdr:to>
    <xdr:cxnSp macro="">
      <xdr:nvCxnSpPr>
        <xdr:cNvPr id="462" name="直線コネクタ 461"/>
        <xdr:cNvCxnSpPr/>
      </xdr:nvCxnSpPr>
      <xdr:spPr>
        <a:xfrm>
          <a:off x="6972300" y="16831664"/>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7843</xdr:rowOff>
    </xdr:from>
    <xdr:to>
      <xdr:col>55</xdr:col>
      <xdr:colOff>50800</xdr:colOff>
      <xdr:row>98</xdr:row>
      <xdr:rowOff>109443</xdr:rowOff>
    </xdr:to>
    <xdr:sp macro="" textlink="">
      <xdr:nvSpPr>
        <xdr:cNvPr id="472" name="楕円 471"/>
        <xdr:cNvSpPr/>
      </xdr:nvSpPr>
      <xdr:spPr>
        <a:xfrm>
          <a:off x="10426700" y="168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168201</xdr:rowOff>
    </xdr:from>
    <xdr:to>
      <xdr:col>50</xdr:col>
      <xdr:colOff>165100</xdr:colOff>
      <xdr:row>98</xdr:row>
      <xdr:rowOff>98351</xdr:rowOff>
    </xdr:to>
    <xdr:sp macro="" textlink="">
      <xdr:nvSpPr>
        <xdr:cNvPr id="474" name="楕円 473"/>
        <xdr:cNvSpPr/>
      </xdr:nvSpPr>
      <xdr:spPr>
        <a:xfrm>
          <a:off x="9588500" y="167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114878</xdr:rowOff>
    </xdr:from>
    <xdr:ext cx="534377" cy="259045"/>
    <xdr:sp macro="" textlink="">
      <xdr:nvSpPr>
        <xdr:cNvPr id="475" name="テキスト ボックス 474"/>
        <xdr:cNvSpPr txBox="1"/>
      </xdr:nvSpPr>
      <xdr:spPr>
        <a:xfrm>
          <a:off x="9372111" y="165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23444</xdr:rowOff>
    </xdr:from>
    <xdr:to>
      <xdr:col>46</xdr:col>
      <xdr:colOff>38100</xdr:colOff>
      <xdr:row>98</xdr:row>
      <xdr:rowOff>125044</xdr:rowOff>
    </xdr:to>
    <xdr:sp macro="" textlink="">
      <xdr:nvSpPr>
        <xdr:cNvPr id="476" name="楕円 475"/>
        <xdr:cNvSpPr/>
      </xdr:nvSpPr>
      <xdr:spPr>
        <a:xfrm>
          <a:off x="8699500" y="168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116171</xdr:rowOff>
    </xdr:from>
    <xdr:ext cx="534377" cy="259045"/>
    <xdr:sp macro="" textlink="">
      <xdr:nvSpPr>
        <xdr:cNvPr id="477" name="テキスト ボックス 476"/>
        <xdr:cNvSpPr txBox="1"/>
      </xdr:nvSpPr>
      <xdr:spPr>
        <a:xfrm>
          <a:off x="8483111" y="169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35091</xdr:rowOff>
    </xdr:from>
    <xdr:to>
      <xdr:col>41</xdr:col>
      <xdr:colOff>101600</xdr:colOff>
      <xdr:row>98</xdr:row>
      <xdr:rowOff>136691</xdr:rowOff>
    </xdr:to>
    <xdr:sp macro="" textlink="">
      <xdr:nvSpPr>
        <xdr:cNvPr id="478" name="楕円 477"/>
        <xdr:cNvSpPr/>
      </xdr:nvSpPr>
      <xdr:spPr>
        <a:xfrm>
          <a:off x="7810500" y="168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127818</xdr:rowOff>
    </xdr:from>
    <xdr:ext cx="534377" cy="259045"/>
    <xdr:sp macro="" textlink="">
      <xdr:nvSpPr>
        <xdr:cNvPr id="479" name="テキスト ボックス 478"/>
        <xdr:cNvSpPr txBox="1"/>
      </xdr:nvSpPr>
      <xdr:spPr>
        <a:xfrm>
          <a:off x="7594111" y="169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150214</xdr:rowOff>
    </xdr:from>
    <xdr:to>
      <xdr:col>36</xdr:col>
      <xdr:colOff>165100</xdr:colOff>
      <xdr:row>98</xdr:row>
      <xdr:rowOff>80364</xdr:rowOff>
    </xdr:to>
    <xdr:sp macro="" textlink="">
      <xdr:nvSpPr>
        <xdr:cNvPr id="480" name="楕円 479"/>
        <xdr:cNvSpPr/>
      </xdr:nvSpPr>
      <xdr:spPr>
        <a:xfrm>
          <a:off x="6921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96891</xdr:rowOff>
    </xdr:from>
    <xdr:ext cx="534377" cy="259045"/>
    <xdr:sp macro="" textlink="">
      <xdr:nvSpPr>
        <xdr:cNvPr id="481" name="テキスト ボックス 480"/>
        <xdr:cNvSpPr txBox="1"/>
      </xdr:nvSpPr>
      <xdr:spPr>
        <a:xfrm>
          <a:off x="6705111" y="165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123241</xdr:rowOff>
    </xdr:from>
    <xdr:to>
      <xdr:col>85</xdr:col>
      <xdr:colOff>127000</xdr:colOff>
      <xdr:row>36</xdr:row>
      <xdr:rowOff>83419</xdr:rowOff>
    </xdr:to>
    <xdr:cxnSp macro="">
      <xdr:nvCxnSpPr>
        <xdr:cNvPr id="509" name="直線コネクタ 508"/>
        <xdr:cNvCxnSpPr/>
      </xdr:nvCxnSpPr>
      <xdr:spPr>
        <a:xfrm flipV="1">
          <a:off x="15481300" y="6123991"/>
          <a:ext cx="8382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122601</xdr:rowOff>
    </xdr:from>
    <xdr:to>
      <xdr:col>81</xdr:col>
      <xdr:colOff>50800</xdr:colOff>
      <xdr:row>36</xdr:row>
      <xdr:rowOff>83419</xdr:rowOff>
    </xdr:to>
    <xdr:cxnSp macro="">
      <xdr:nvCxnSpPr>
        <xdr:cNvPr id="512" name="直線コネクタ 511"/>
        <xdr:cNvCxnSpPr/>
      </xdr:nvCxnSpPr>
      <xdr:spPr>
        <a:xfrm>
          <a:off x="14592300" y="6123351"/>
          <a:ext cx="889000" cy="13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xdr:rowOff>
    </xdr:from>
    <xdr:to>
      <xdr:col>76</xdr:col>
      <xdr:colOff>114300</xdr:colOff>
      <xdr:row>35</xdr:row>
      <xdr:rowOff>122601</xdr:rowOff>
    </xdr:to>
    <xdr:cxnSp macro="">
      <xdr:nvCxnSpPr>
        <xdr:cNvPr id="515" name="直線コネクタ 514"/>
        <xdr:cNvCxnSpPr/>
      </xdr:nvCxnSpPr>
      <xdr:spPr>
        <a:xfrm>
          <a:off x="13703300" y="6001324"/>
          <a:ext cx="8890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574</xdr:rowOff>
    </xdr:from>
    <xdr:to>
      <xdr:col>71</xdr:col>
      <xdr:colOff>177800</xdr:colOff>
      <xdr:row>35</xdr:row>
      <xdr:rowOff>112771</xdr:rowOff>
    </xdr:to>
    <xdr:cxnSp macro="">
      <xdr:nvCxnSpPr>
        <xdr:cNvPr id="518" name="直線コネクタ 517"/>
        <xdr:cNvCxnSpPr/>
      </xdr:nvCxnSpPr>
      <xdr:spPr>
        <a:xfrm flipV="1">
          <a:off x="12814300" y="6001324"/>
          <a:ext cx="889000" cy="1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72441</xdr:rowOff>
    </xdr:from>
    <xdr:to>
      <xdr:col>85</xdr:col>
      <xdr:colOff>177800</xdr:colOff>
      <xdr:row>36</xdr:row>
      <xdr:rowOff>2591</xdr:rowOff>
    </xdr:to>
    <xdr:sp macro="" textlink="">
      <xdr:nvSpPr>
        <xdr:cNvPr id="528" name="楕円 527"/>
        <xdr:cNvSpPr/>
      </xdr:nvSpPr>
      <xdr:spPr>
        <a:xfrm>
          <a:off x="162687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95318</xdr:rowOff>
    </xdr:from>
    <xdr:ext cx="534377" cy="259045"/>
    <xdr:sp macro="" textlink="">
      <xdr:nvSpPr>
        <xdr:cNvPr id="529" name="消防費該当値テキスト"/>
        <xdr:cNvSpPr txBox="1"/>
      </xdr:nvSpPr>
      <xdr:spPr>
        <a:xfrm>
          <a:off x="16370300" y="5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32619</xdr:rowOff>
    </xdr:from>
    <xdr:to>
      <xdr:col>81</xdr:col>
      <xdr:colOff>101600</xdr:colOff>
      <xdr:row>36</xdr:row>
      <xdr:rowOff>134219</xdr:rowOff>
    </xdr:to>
    <xdr:sp macro="" textlink="">
      <xdr:nvSpPr>
        <xdr:cNvPr id="530" name="楕円 529"/>
        <xdr:cNvSpPr/>
      </xdr:nvSpPr>
      <xdr:spPr>
        <a:xfrm>
          <a:off x="15430500" y="62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150746</xdr:rowOff>
    </xdr:from>
    <xdr:ext cx="534377" cy="259045"/>
    <xdr:sp macro="" textlink="">
      <xdr:nvSpPr>
        <xdr:cNvPr id="531" name="テキスト ボックス 530"/>
        <xdr:cNvSpPr txBox="1"/>
      </xdr:nvSpPr>
      <xdr:spPr>
        <a:xfrm>
          <a:off x="15214111" y="59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71801</xdr:rowOff>
    </xdr:from>
    <xdr:to>
      <xdr:col>76</xdr:col>
      <xdr:colOff>165100</xdr:colOff>
      <xdr:row>36</xdr:row>
      <xdr:rowOff>1951</xdr:rowOff>
    </xdr:to>
    <xdr:sp macro="" textlink="">
      <xdr:nvSpPr>
        <xdr:cNvPr id="532" name="楕円 531"/>
        <xdr:cNvSpPr/>
      </xdr:nvSpPr>
      <xdr:spPr>
        <a:xfrm>
          <a:off x="14541500" y="6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18478</xdr:rowOff>
    </xdr:from>
    <xdr:ext cx="534377" cy="259045"/>
    <xdr:sp macro="" textlink="">
      <xdr:nvSpPr>
        <xdr:cNvPr id="533" name="テキスト ボックス 532"/>
        <xdr:cNvSpPr txBox="1"/>
      </xdr:nvSpPr>
      <xdr:spPr>
        <a:xfrm>
          <a:off x="14325111" y="58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121224</xdr:rowOff>
    </xdr:from>
    <xdr:to>
      <xdr:col>72</xdr:col>
      <xdr:colOff>38100</xdr:colOff>
      <xdr:row>35</xdr:row>
      <xdr:rowOff>51374</xdr:rowOff>
    </xdr:to>
    <xdr:sp macro="" textlink="">
      <xdr:nvSpPr>
        <xdr:cNvPr id="534" name="楕円 533"/>
        <xdr:cNvSpPr/>
      </xdr:nvSpPr>
      <xdr:spPr>
        <a:xfrm>
          <a:off x="13652500" y="59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67901</xdr:rowOff>
    </xdr:from>
    <xdr:ext cx="534377" cy="259045"/>
    <xdr:sp macro="" textlink="">
      <xdr:nvSpPr>
        <xdr:cNvPr id="535" name="テキスト ボックス 534"/>
        <xdr:cNvSpPr txBox="1"/>
      </xdr:nvSpPr>
      <xdr:spPr>
        <a:xfrm>
          <a:off x="13436111" y="572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61971</xdr:rowOff>
    </xdr:from>
    <xdr:to>
      <xdr:col>67</xdr:col>
      <xdr:colOff>101600</xdr:colOff>
      <xdr:row>35</xdr:row>
      <xdr:rowOff>163571</xdr:rowOff>
    </xdr:to>
    <xdr:sp macro="" textlink="">
      <xdr:nvSpPr>
        <xdr:cNvPr id="536" name="楕円 535"/>
        <xdr:cNvSpPr/>
      </xdr:nvSpPr>
      <xdr:spPr>
        <a:xfrm>
          <a:off x="12763500" y="60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8648</xdr:rowOff>
    </xdr:from>
    <xdr:ext cx="534377" cy="259045"/>
    <xdr:sp macro="" textlink="">
      <xdr:nvSpPr>
        <xdr:cNvPr id="537" name="テキスト ボックス 536"/>
        <xdr:cNvSpPr txBox="1"/>
      </xdr:nvSpPr>
      <xdr:spPr>
        <a:xfrm>
          <a:off x="12547111" y="583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95483</xdr:rowOff>
    </xdr:from>
    <xdr:to>
      <xdr:col>85</xdr:col>
      <xdr:colOff>127000</xdr:colOff>
      <xdr:row>56</xdr:row>
      <xdr:rowOff>168700</xdr:rowOff>
    </xdr:to>
    <xdr:cxnSp macro="">
      <xdr:nvCxnSpPr>
        <xdr:cNvPr id="569" name="直線コネクタ 568"/>
        <xdr:cNvCxnSpPr/>
      </xdr:nvCxnSpPr>
      <xdr:spPr>
        <a:xfrm>
          <a:off x="15481300" y="9696683"/>
          <a:ext cx="8382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95483</xdr:rowOff>
    </xdr:from>
    <xdr:to>
      <xdr:col>81</xdr:col>
      <xdr:colOff>50800</xdr:colOff>
      <xdr:row>58</xdr:row>
      <xdr:rowOff>35361</xdr:rowOff>
    </xdr:to>
    <xdr:cxnSp macro="">
      <xdr:nvCxnSpPr>
        <xdr:cNvPr id="572" name="直線コネクタ 571"/>
        <xdr:cNvCxnSpPr/>
      </xdr:nvCxnSpPr>
      <xdr:spPr>
        <a:xfrm flipV="1">
          <a:off x="14592300" y="9696683"/>
          <a:ext cx="889000" cy="2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35361</xdr:rowOff>
    </xdr:from>
    <xdr:to>
      <xdr:col>76</xdr:col>
      <xdr:colOff>114300</xdr:colOff>
      <xdr:row>58</xdr:row>
      <xdr:rowOff>66695</xdr:rowOff>
    </xdr:to>
    <xdr:cxnSp macro="">
      <xdr:nvCxnSpPr>
        <xdr:cNvPr id="575" name="直線コネクタ 574"/>
        <xdr:cNvCxnSpPr/>
      </xdr:nvCxnSpPr>
      <xdr:spPr>
        <a:xfrm flipV="1">
          <a:off x="13703300" y="9979461"/>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63233</xdr:rowOff>
    </xdr:from>
    <xdr:to>
      <xdr:col>71</xdr:col>
      <xdr:colOff>177800</xdr:colOff>
      <xdr:row>58</xdr:row>
      <xdr:rowOff>66695</xdr:rowOff>
    </xdr:to>
    <xdr:cxnSp macro="">
      <xdr:nvCxnSpPr>
        <xdr:cNvPr id="578" name="直線コネクタ 577"/>
        <xdr:cNvCxnSpPr/>
      </xdr:nvCxnSpPr>
      <xdr:spPr>
        <a:xfrm>
          <a:off x="12814300" y="10007333"/>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117900</xdr:rowOff>
    </xdr:from>
    <xdr:to>
      <xdr:col>85</xdr:col>
      <xdr:colOff>177800</xdr:colOff>
      <xdr:row>57</xdr:row>
      <xdr:rowOff>48050</xdr:rowOff>
    </xdr:to>
    <xdr:sp macro="" textlink="">
      <xdr:nvSpPr>
        <xdr:cNvPr id="588" name="楕円 587"/>
        <xdr:cNvSpPr/>
      </xdr:nvSpPr>
      <xdr:spPr>
        <a:xfrm>
          <a:off x="16268700" y="9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96327</xdr:rowOff>
    </xdr:from>
    <xdr:ext cx="534377" cy="259045"/>
    <xdr:sp macro="" textlink="">
      <xdr:nvSpPr>
        <xdr:cNvPr id="589" name="教育費該当値テキスト"/>
        <xdr:cNvSpPr txBox="1"/>
      </xdr:nvSpPr>
      <xdr:spPr>
        <a:xfrm>
          <a:off x="16370300" y="96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44683</xdr:rowOff>
    </xdr:from>
    <xdr:to>
      <xdr:col>81</xdr:col>
      <xdr:colOff>101600</xdr:colOff>
      <xdr:row>56</xdr:row>
      <xdr:rowOff>146283</xdr:rowOff>
    </xdr:to>
    <xdr:sp macro="" textlink="">
      <xdr:nvSpPr>
        <xdr:cNvPr id="590" name="楕円 589"/>
        <xdr:cNvSpPr/>
      </xdr:nvSpPr>
      <xdr:spPr>
        <a:xfrm>
          <a:off x="15430500" y="96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137410</xdr:rowOff>
    </xdr:from>
    <xdr:ext cx="534377" cy="259045"/>
    <xdr:sp macro="" textlink="">
      <xdr:nvSpPr>
        <xdr:cNvPr id="591" name="テキスト ボックス 590"/>
        <xdr:cNvSpPr txBox="1"/>
      </xdr:nvSpPr>
      <xdr:spPr>
        <a:xfrm>
          <a:off x="15214111" y="97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156011</xdr:rowOff>
    </xdr:from>
    <xdr:to>
      <xdr:col>76</xdr:col>
      <xdr:colOff>165100</xdr:colOff>
      <xdr:row>58</xdr:row>
      <xdr:rowOff>86161</xdr:rowOff>
    </xdr:to>
    <xdr:sp macro="" textlink="">
      <xdr:nvSpPr>
        <xdr:cNvPr id="592" name="楕円 591"/>
        <xdr:cNvSpPr/>
      </xdr:nvSpPr>
      <xdr:spPr>
        <a:xfrm>
          <a:off x="14541500" y="99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77288</xdr:rowOff>
    </xdr:from>
    <xdr:ext cx="534377" cy="259045"/>
    <xdr:sp macro="" textlink="">
      <xdr:nvSpPr>
        <xdr:cNvPr id="593" name="テキスト ボックス 592"/>
        <xdr:cNvSpPr txBox="1"/>
      </xdr:nvSpPr>
      <xdr:spPr>
        <a:xfrm>
          <a:off x="14325111" y="100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15895</xdr:rowOff>
    </xdr:from>
    <xdr:to>
      <xdr:col>72</xdr:col>
      <xdr:colOff>38100</xdr:colOff>
      <xdr:row>58</xdr:row>
      <xdr:rowOff>117495</xdr:rowOff>
    </xdr:to>
    <xdr:sp macro="" textlink="">
      <xdr:nvSpPr>
        <xdr:cNvPr id="594" name="楕円 593"/>
        <xdr:cNvSpPr/>
      </xdr:nvSpPr>
      <xdr:spPr>
        <a:xfrm>
          <a:off x="13652500" y="99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108622</xdr:rowOff>
    </xdr:from>
    <xdr:ext cx="534377" cy="259045"/>
    <xdr:sp macro="" textlink="">
      <xdr:nvSpPr>
        <xdr:cNvPr id="595" name="テキスト ボックス 594"/>
        <xdr:cNvSpPr txBox="1"/>
      </xdr:nvSpPr>
      <xdr:spPr>
        <a:xfrm>
          <a:off x="13436111" y="100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12433</xdr:rowOff>
    </xdr:from>
    <xdr:to>
      <xdr:col>67</xdr:col>
      <xdr:colOff>101600</xdr:colOff>
      <xdr:row>58</xdr:row>
      <xdr:rowOff>114033</xdr:rowOff>
    </xdr:to>
    <xdr:sp macro="" textlink="">
      <xdr:nvSpPr>
        <xdr:cNvPr id="596" name="楕円 595"/>
        <xdr:cNvSpPr/>
      </xdr:nvSpPr>
      <xdr:spPr>
        <a:xfrm>
          <a:off x="12763500" y="99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105160</xdr:rowOff>
    </xdr:from>
    <xdr:ext cx="534377" cy="259045"/>
    <xdr:sp macro="" textlink="">
      <xdr:nvSpPr>
        <xdr:cNvPr id="597" name="テキスト ボックス 596"/>
        <xdr:cNvSpPr txBox="1"/>
      </xdr:nvSpPr>
      <xdr:spPr>
        <a:xfrm>
          <a:off x="12547111" y="100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44252</xdr:rowOff>
    </xdr:from>
    <xdr:to>
      <xdr:col>85</xdr:col>
      <xdr:colOff>127000</xdr:colOff>
      <xdr:row>79</xdr:row>
      <xdr:rowOff>44411</xdr:rowOff>
    </xdr:to>
    <xdr:cxnSp macro="">
      <xdr:nvCxnSpPr>
        <xdr:cNvPr id="626" name="直線コネクタ 625"/>
        <xdr:cNvCxnSpPr/>
      </xdr:nvCxnSpPr>
      <xdr:spPr>
        <a:xfrm>
          <a:off x="15481300" y="13588802"/>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42621</xdr:rowOff>
    </xdr:from>
    <xdr:to>
      <xdr:col>81</xdr:col>
      <xdr:colOff>50800</xdr:colOff>
      <xdr:row>79</xdr:row>
      <xdr:rowOff>44252</xdr:rowOff>
    </xdr:to>
    <xdr:cxnSp macro="">
      <xdr:nvCxnSpPr>
        <xdr:cNvPr id="629" name="直線コネクタ 628"/>
        <xdr:cNvCxnSpPr/>
      </xdr:nvCxnSpPr>
      <xdr:spPr>
        <a:xfrm>
          <a:off x="14592300" y="13587171"/>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42621</xdr:rowOff>
    </xdr:from>
    <xdr:to>
      <xdr:col>76</xdr:col>
      <xdr:colOff>114300</xdr:colOff>
      <xdr:row>79</xdr:row>
      <xdr:rowOff>44152</xdr:rowOff>
    </xdr:to>
    <xdr:cxnSp macro="">
      <xdr:nvCxnSpPr>
        <xdr:cNvPr id="632" name="直線コネクタ 631"/>
        <xdr:cNvCxnSpPr/>
      </xdr:nvCxnSpPr>
      <xdr:spPr>
        <a:xfrm flipV="1">
          <a:off x="13703300" y="13587171"/>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44152</xdr:rowOff>
    </xdr:from>
    <xdr:to>
      <xdr:col>71</xdr:col>
      <xdr:colOff>177800</xdr:colOff>
      <xdr:row>79</xdr:row>
      <xdr:rowOff>44397</xdr:rowOff>
    </xdr:to>
    <xdr:cxnSp macro="">
      <xdr:nvCxnSpPr>
        <xdr:cNvPr id="635" name="直線コネクタ 634"/>
        <xdr:cNvCxnSpPr/>
      </xdr:nvCxnSpPr>
      <xdr:spPr>
        <a:xfrm flipV="1">
          <a:off x="12814300" y="13588702"/>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165061</xdr:rowOff>
    </xdr:from>
    <xdr:to>
      <xdr:col>85</xdr:col>
      <xdr:colOff>177800</xdr:colOff>
      <xdr:row>79</xdr:row>
      <xdr:rowOff>95211</xdr:rowOff>
    </xdr:to>
    <xdr:sp macro="" textlink="">
      <xdr:nvSpPr>
        <xdr:cNvPr id="645" name="楕円 644"/>
        <xdr:cNvSpPr/>
      </xdr:nvSpPr>
      <xdr:spPr>
        <a:xfrm>
          <a:off x="162687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249299" cy="259045"/>
    <xdr:sp macro="" textlink="">
      <xdr:nvSpPr>
        <xdr:cNvPr id="646" name="災害復旧費該当値テキスト"/>
        <xdr:cNvSpPr txBox="1"/>
      </xdr:nvSpPr>
      <xdr:spPr>
        <a:xfrm>
          <a:off x="16370300" y="1348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164902</xdr:rowOff>
    </xdr:from>
    <xdr:to>
      <xdr:col>81</xdr:col>
      <xdr:colOff>101600</xdr:colOff>
      <xdr:row>79</xdr:row>
      <xdr:rowOff>95052</xdr:rowOff>
    </xdr:to>
    <xdr:sp macro="" textlink="">
      <xdr:nvSpPr>
        <xdr:cNvPr id="647" name="楕円 646"/>
        <xdr:cNvSpPr/>
      </xdr:nvSpPr>
      <xdr:spPr>
        <a:xfrm>
          <a:off x="15430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86179</xdr:rowOff>
    </xdr:from>
    <xdr:ext cx="313932" cy="259045"/>
    <xdr:sp macro="" textlink="">
      <xdr:nvSpPr>
        <xdr:cNvPr id="648" name="テキスト ボックス 647"/>
        <xdr:cNvSpPr txBox="1"/>
      </xdr:nvSpPr>
      <xdr:spPr>
        <a:xfrm>
          <a:off x="15324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163271</xdr:rowOff>
    </xdr:from>
    <xdr:to>
      <xdr:col>76</xdr:col>
      <xdr:colOff>165100</xdr:colOff>
      <xdr:row>79</xdr:row>
      <xdr:rowOff>93421</xdr:rowOff>
    </xdr:to>
    <xdr:sp macro="" textlink="">
      <xdr:nvSpPr>
        <xdr:cNvPr id="649" name="楕円 648"/>
        <xdr:cNvSpPr/>
      </xdr:nvSpPr>
      <xdr:spPr>
        <a:xfrm>
          <a:off x="14541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84548</xdr:rowOff>
    </xdr:from>
    <xdr:ext cx="378565" cy="259045"/>
    <xdr:sp macro="" textlink="">
      <xdr:nvSpPr>
        <xdr:cNvPr id="650" name="テキスト ボックス 649"/>
        <xdr:cNvSpPr txBox="1"/>
      </xdr:nvSpPr>
      <xdr:spPr>
        <a:xfrm>
          <a:off x="14403017" y="1362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164802</xdr:rowOff>
    </xdr:from>
    <xdr:to>
      <xdr:col>72</xdr:col>
      <xdr:colOff>38100</xdr:colOff>
      <xdr:row>79</xdr:row>
      <xdr:rowOff>94952</xdr:rowOff>
    </xdr:to>
    <xdr:sp macro="" textlink="">
      <xdr:nvSpPr>
        <xdr:cNvPr id="651" name="楕円 650"/>
        <xdr:cNvSpPr/>
      </xdr:nvSpPr>
      <xdr:spPr>
        <a:xfrm>
          <a:off x="13652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86079</xdr:rowOff>
    </xdr:from>
    <xdr:ext cx="313932" cy="259045"/>
    <xdr:sp macro="" textlink="">
      <xdr:nvSpPr>
        <xdr:cNvPr id="652" name="テキスト ボックス 651"/>
        <xdr:cNvSpPr txBox="1"/>
      </xdr:nvSpPr>
      <xdr:spPr>
        <a:xfrm>
          <a:off x="13546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165047</xdr:rowOff>
    </xdr:from>
    <xdr:to>
      <xdr:col>67</xdr:col>
      <xdr:colOff>101600</xdr:colOff>
      <xdr:row>79</xdr:row>
      <xdr:rowOff>95197</xdr:rowOff>
    </xdr:to>
    <xdr:sp macro="" textlink="">
      <xdr:nvSpPr>
        <xdr:cNvPr id="653" name="楕円 652"/>
        <xdr:cNvSpPr/>
      </xdr:nvSpPr>
      <xdr:spPr>
        <a:xfrm>
          <a:off x="127635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86324</xdr:rowOff>
    </xdr:from>
    <xdr:ext cx="249299" cy="259045"/>
    <xdr:sp macro="" textlink="">
      <xdr:nvSpPr>
        <xdr:cNvPr id="654" name="テキスト ボックス 653"/>
        <xdr:cNvSpPr txBox="1"/>
      </xdr:nvSpPr>
      <xdr:spPr>
        <a:xfrm>
          <a:off x="12689650" y="136308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23895</xdr:rowOff>
    </xdr:from>
    <xdr:to>
      <xdr:col>85</xdr:col>
      <xdr:colOff>127000</xdr:colOff>
      <xdr:row>96</xdr:row>
      <xdr:rowOff>45498</xdr:rowOff>
    </xdr:to>
    <xdr:cxnSp macro="">
      <xdr:nvCxnSpPr>
        <xdr:cNvPr id="683" name="直線コネクタ 682"/>
        <xdr:cNvCxnSpPr/>
      </xdr:nvCxnSpPr>
      <xdr:spPr>
        <a:xfrm flipV="1">
          <a:off x="15481300" y="16483095"/>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45498</xdr:rowOff>
    </xdr:from>
    <xdr:to>
      <xdr:col>81</xdr:col>
      <xdr:colOff>50800</xdr:colOff>
      <xdr:row>96</xdr:row>
      <xdr:rowOff>51003</xdr:rowOff>
    </xdr:to>
    <xdr:cxnSp macro="">
      <xdr:nvCxnSpPr>
        <xdr:cNvPr id="686" name="直線コネクタ 685"/>
        <xdr:cNvCxnSpPr/>
      </xdr:nvCxnSpPr>
      <xdr:spPr>
        <a:xfrm flipV="1">
          <a:off x="14592300" y="1650469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36277</xdr:rowOff>
    </xdr:from>
    <xdr:to>
      <xdr:col>76</xdr:col>
      <xdr:colOff>114300</xdr:colOff>
      <xdr:row>96</xdr:row>
      <xdr:rowOff>51003</xdr:rowOff>
    </xdr:to>
    <xdr:cxnSp macro="">
      <xdr:nvCxnSpPr>
        <xdr:cNvPr id="689" name="直線コネクタ 688"/>
        <xdr:cNvCxnSpPr/>
      </xdr:nvCxnSpPr>
      <xdr:spPr>
        <a:xfrm>
          <a:off x="13703300" y="16495477"/>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36277</xdr:rowOff>
    </xdr:from>
    <xdr:to>
      <xdr:col>71</xdr:col>
      <xdr:colOff>177800</xdr:colOff>
      <xdr:row>96</xdr:row>
      <xdr:rowOff>48355</xdr:rowOff>
    </xdr:to>
    <xdr:cxnSp macro="">
      <xdr:nvCxnSpPr>
        <xdr:cNvPr id="692" name="直線コネクタ 691"/>
        <xdr:cNvCxnSpPr/>
      </xdr:nvCxnSpPr>
      <xdr:spPr>
        <a:xfrm flipV="1">
          <a:off x="12814300" y="1649547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144545</xdr:rowOff>
    </xdr:from>
    <xdr:to>
      <xdr:col>85</xdr:col>
      <xdr:colOff>177800</xdr:colOff>
      <xdr:row>96</xdr:row>
      <xdr:rowOff>74695</xdr:rowOff>
    </xdr:to>
    <xdr:sp macro="" textlink="">
      <xdr:nvSpPr>
        <xdr:cNvPr id="702" name="楕円 701"/>
        <xdr:cNvSpPr/>
      </xdr:nvSpPr>
      <xdr:spPr>
        <a:xfrm>
          <a:off x="16268700" y="164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122972</xdr:rowOff>
    </xdr:from>
    <xdr:ext cx="534377" cy="259045"/>
    <xdr:sp macro="" textlink="">
      <xdr:nvSpPr>
        <xdr:cNvPr id="703" name="公債費該当値テキスト"/>
        <xdr:cNvSpPr txBox="1"/>
      </xdr:nvSpPr>
      <xdr:spPr>
        <a:xfrm>
          <a:off x="16370300" y="164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166148</xdr:rowOff>
    </xdr:from>
    <xdr:to>
      <xdr:col>81</xdr:col>
      <xdr:colOff>101600</xdr:colOff>
      <xdr:row>96</xdr:row>
      <xdr:rowOff>96298</xdr:rowOff>
    </xdr:to>
    <xdr:sp macro="" textlink="">
      <xdr:nvSpPr>
        <xdr:cNvPr id="704" name="楕円 703"/>
        <xdr:cNvSpPr/>
      </xdr:nvSpPr>
      <xdr:spPr>
        <a:xfrm>
          <a:off x="15430500" y="16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87425</xdr:rowOff>
    </xdr:from>
    <xdr:ext cx="534377" cy="259045"/>
    <xdr:sp macro="" textlink="">
      <xdr:nvSpPr>
        <xdr:cNvPr id="705" name="テキスト ボックス 704"/>
        <xdr:cNvSpPr txBox="1"/>
      </xdr:nvSpPr>
      <xdr:spPr>
        <a:xfrm>
          <a:off x="15214111" y="165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203</xdr:rowOff>
    </xdr:from>
    <xdr:to>
      <xdr:col>76</xdr:col>
      <xdr:colOff>165100</xdr:colOff>
      <xdr:row>96</xdr:row>
      <xdr:rowOff>101803</xdr:rowOff>
    </xdr:to>
    <xdr:sp macro="" textlink="">
      <xdr:nvSpPr>
        <xdr:cNvPr id="706" name="楕円 705"/>
        <xdr:cNvSpPr/>
      </xdr:nvSpPr>
      <xdr:spPr>
        <a:xfrm>
          <a:off x="145415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92930</xdr:rowOff>
    </xdr:from>
    <xdr:ext cx="534377" cy="259045"/>
    <xdr:sp macro="" textlink="">
      <xdr:nvSpPr>
        <xdr:cNvPr id="707" name="テキスト ボックス 706"/>
        <xdr:cNvSpPr txBox="1"/>
      </xdr:nvSpPr>
      <xdr:spPr>
        <a:xfrm>
          <a:off x="1432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156927</xdr:rowOff>
    </xdr:from>
    <xdr:to>
      <xdr:col>72</xdr:col>
      <xdr:colOff>38100</xdr:colOff>
      <xdr:row>96</xdr:row>
      <xdr:rowOff>87077</xdr:rowOff>
    </xdr:to>
    <xdr:sp macro="" textlink="">
      <xdr:nvSpPr>
        <xdr:cNvPr id="708" name="楕円 707"/>
        <xdr:cNvSpPr/>
      </xdr:nvSpPr>
      <xdr:spPr>
        <a:xfrm>
          <a:off x="13652500" y="164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78204</xdr:rowOff>
    </xdr:from>
    <xdr:ext cx="534377" cy="259045"/>
    <xdr:sp macro="" textlink="">
      <xdr:nvSpPr>
        <xdr:cNvPr id="709" name="テキスト ボックス 708"/>
        <xdr:cNvSpPr txBox="1"/>
      </xdr:nvSpPr>
      <xdr:spPr>
        <a:xfrm>
          <a:off x="13436111" y="165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169005</xdr:rowOff>
    </xdr:from>
    <xdr:to>
      <xdr:col>67</xdr:col>
      <xdr:colOff>101600</xdr:colOff>
      <xdr:row>96</xdr:row>
      <xdr:rowOff>99155</xdr:rowOff>
    </xdr:to>
    <xdr:sp macro="" textlink="">
      <xdr:nvSpPr>
        <xdr:cNvPr id="710" name="楕円 709"/>
        <xdr:cNvSpPr/>
      </xdr:nvSpPr>
      <xdr:spPr>
        <a:xfrm>
          <a:off x="12763500" y="164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90282</xdr:rowOff>
    </xdr:from>
    <xdr:ext cx="534377" cy="259045"/>
    <xdr:sp macro="" textlink="">
      <xdr:nvSpPr>
        <xdr:cNvPr id="711" name="テキスト ボックス 710"/>
        <xdr:cNvSpPr txBox="1"/>
      </xdr:nvSpPr>
      <xdr:spPr>
        <a:xfrm>
          <a:off x="12547111" y="165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住民一人当たりのコストは、類似団体との比較で、主に労働費、消防費及び衛生費が平均を上回り、民生費および公債費が平均を下回っている。</a:t>
          </a:r>
          <a:endParaRPr lang="ja-JP" altLang="ja-JP" sz="1400">
            <a:effectLst/>
          </a:endParaRPr>
        </a:p>
        <a:p>
          <a:r>
            <a:rPr kumimoji="1" lang="ja-JP" altLang="ja-JP" sz="1100">
              <a:solidFill>
                <a:schemeClr val="dk1"/>
              </a:solidFill>
              <a:effectLst/>
              <a:latin typeface="+mn-lt"/>
              <a:ea typeface="+mn-ea"/>
              <a:cs typeface="+mn-cs"/>
            </a:rPr>
            <a:t>上回っている主な要因は、単独で行っている消防、廃棄物処理、市立病院に係る経費が大きいことなどが挙げられる。</a:t>
          </a:r>
          <a:endParaRPr lang="ja-JP" altLang="ja-JP" sz="1400">
            <a:effectLst/>
          </a:endParaRPr>
        </a:p>
        <a:p>
          <a:r>
            <a:rPr kumimoji="1" lang="ja-JP" altLang="ja-JP" sz="1100">
              <a:solidFill>
                <a:schemeClr val="dk1"/>
              </a:solidFill>
              <a:effectLst/>
              <a:latin typeface="+mn-lt"/>
              <a:ea typeface="+mn-ea"/>
              <a:cs typeface="+mn-cs"/>
            </a:rPr>
            <a:t>民生費が下回っている主な要因は、生活保護世帯が少ないことや高齢者の割合が比較的小さいことが挙げられる。</a:t>
          </a:r>
          <a:endParaRPr lang="ja-JP" altLang="ja-JP" sz="1400">
            <a:effectLst/>
          </a:endParaRPr>
        </a:p>
        <a:p>
          <a:r>
            <a:rPr kumimoji="1" lang="ja-JP" altLang="ja-JP" sz="1100">
              <a:solidFill>
                <a:schemeClr val="dk1"/>
              </a:solidFill>
              <a:effectLst/>
              <a:latin typeface="+mn-lt"/>
              <a:ea typeface="+mn-ea"/>
              <a:cs typeface="+mn-cs"/>
            </a:rPr>
            <a:t>消防費においては、</a:t>
          </a:r>
          <a:r>
            <a:rPr kumimoji="1" lang="ja-JP" altLang="en-US" sz="1100">
              <a:solidFill>
                <a:schemeClr val="dk1"/>
              </a:solidFill>
              <a:effectLst/>
              <a:latin typeface="+mn-lt"/>
              <a:ea typeface="+mn-ea"/>
              <a:cs typeface="+mn-cs"/>
            </a:rPr>
            <a:t>消防指令システム更新業務などを実施したことにより前年度より増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また、教育費については市内幼稚園</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小中学校での空調設備整備事業</a:t>
          </a:r>
          <a:r>
            <a:rPr kumimoji="1" lang="ja-JP" altLang="en-US" sz="1100">
              <a:solidFill>
                <a:schemeClr val="dk1"/>
              </a:solidFill>
              <a:effectLst/>
              <a:latin typeface="+mn-lt"/>
              <a:ea typeface="+mn-ea"/>
              <a:cs typeface="+mn-cs"/>
            </a:rPr>
            <a:t>完了により前年度から減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なっている。しかしながら、今後は小中学生のタブレット活用による通信運搬費などが経常経費となっていくため、平成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年度以前よりも高い数値となっていくことが想定される。</a:t>
          </a:r>
          <a:endParaRPr lang="ja-JP" altLang="ja-JP" sz="1400">
            <a:effectLst/>
          </a:endParaRPr>
        </a:p>
        <a:p>
          <a:r>
            <a:rPr kumimoji="1" lang="ja-JP" altLang="ja-JP" sz="1100">
              <a:solidFill>
                <a:schemeClr val="dk1"/>
              </a:solidFill>
              <a:effectLst/>
              <a:latin typeface="+mn-lt"/>
              <a:ea typeface="+mn-ea"/>
              <a:cs typeface="+mn-cs"/>
            </a:rPr>
            <a:t>すでに経常経費の削減には努めているところではあるが、今後、事務事業の見直しや公共施設の適正配置・整備を進め、さらなるコストの低減に努める。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財政調整基金の取崩額</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を上回る決算積立額</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により、前年に引き続き財政調整基金残高は増加し、実質単年度収支</a:t>
          </a:r>
          <a:r>
            <a:rPr kumimoji="1" lang="ja-JP" altLang="en-US" sz="1100">
              <a:solidFill>
                <a:schemeClr val="dk1"/>
              </a:solidFill>
              <a:effectLst/>
              <a:latin typeface="+mn-lt"/>
              <a:ea typeface="+mn-ea"/>
              <a:cs typeface="+mn-cs"/>
            </a:rPr>
            <a:t>においてはプラスに転じた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合併算定替の終了により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は不交付となり</a:t>
          </a:r>
          <a:r>
            <a:rPr kumimoji="1" lang="ja-JP" altLang="ja-JP" sz="1100">
              <a:solidFill>
                <a:schemeClr val="dk1"/>
              </a:solidFill>
              <a:effectLst/>
              <a:latin typeface="+mn-lt"/>
              <a:ea typeface="+mn-ea"/>
              <a:cs typeface="+mn-cs"/>
            </a:rPr>
            <a:t>、また市税の減少も見込まれることから、財政調整基金に頼らない財政運営をめざし、経常経費の削減に取り組んでいく。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すべての会計において黒字が続いている。</a:t>
          </a:r>
          <a:endParaRPr lang="ja-JP" altLang="ja-JP" sz="1400">
            <a:effectLst/>
          </a:endParaRPr>
        </a:p>
        <a:p>
          <a:r>
            <a:rPr kumimoji="1" lang="ja-JP" altLang="ja-JP" sz="1100">
              <a:solidFill>
                <a:schemeClr val="dk1"/>
              </a:solidFill>
              <a:effectLst/>
              <a:latin typeface="+mn-lt"/>
              <a:ea typeface="+mn-ea"/>
              <a:cs typeface="+mn-cs"/>
            </a:rPr>
            <a:t>一般会計においては繰上充用を行わず運営しており、水道事業会計においては一般会計からの繰出しをせずに運営していることなどにより標準財政規模比の黒字が高値である。</a:t>
          </a:r>
          <a:endParaRPr lang="ja-JP" altLang="ja-JP" sz="1400">
            <a:effectLst/>
          </a:endParaRPr>
        </a:p>
        <a:p>
          <a:r>
            <a:rPr kumimoji="1" lang="ja-JP" altLang="ja-JP" sz="1100">
              <a:solidFill>
                <a:schemeClr val="dk1"/>
              </a:solidFill>
              <a:effectLst/>
              <a:latin typeface="+mn-lt"/>
              <a:ea typeface="+mn-ea"/>
              <a:cs typeface="+mn-cs"/>
            </a:rPr>
            <a:t>ただし、企業業績の下振れによる市税減などのリスクを抱えていることや、水道設備の更新なども控えており、注意が必要である。</a:t>
          </a:r>
          <a:endParaRPr lang="ja-JP" altLang="ja-JP" sz="1400">
            <a:effectLst/>
          </a:endParaRPr>
        </a:p>
        <a:p>
          <a:r>
            <a:rPr kumimoji="1" lang="ja-JP" altLang="ja-JP" sz="1100">
              <a:solidFill>
                <a:schemeClr val="dk1"/>
              </a:solidFill>
              <a:effectLst/>
              <a:latin typeface="+mn-lt"/>
              <a:ea typeface="+mn-ea"/>
              <a:cs typeface="+mn-cs"/>
            </a:rPr>
            <a:t>今後も、すべての会計について、経費の削減に努め、一般会計からの繰出しに依存しないような健全な財政運営に努める。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29865485</v>
      </c>
      <c r="BO4" s="426"/>
      <c r="BP4" s="426"/>
      <c r="BQ4" s="426"/>
      <c r="BR4" s="426"/>
      <c r="BS4" s="426"/>
      <c r="BT4" s="426"/>
      <c r="BU4" s="427"/>
      <c r="BV4" s="425">
        <v>23518147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14.1</v>
      </c>
      <c r="CU4" s="610"/>
      <c r="CV4" s="610"/>
      <c r="CW4" s="610"/>
      <c r="CX4" s="610"/>
      <c r="CY4" s="610"/>
      <c r="CZ4" s="610"/>
      <c r="DA4" s="611"/>
      <c r="DB4" s="609">
        <v>11.6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27702074</v>
      </c>
      <c r="BO5" s="431"/>
      <c r="BP5" s="431"/>
      <c r="BQ5" s="431"/>
      <c r="BR5" s="431"/>
      <c r="BS5" s="431"/>
      <c r="BT5" s="431"/>
      <c r="BU5" s="432"/>
      <c r="BV5" s="430">
        <v>21722107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85.8</v>
      </c>
      <c r="CU5" s="401"/>
      <c r="CV5" s="401"/>
      <c r="CW5" s="401"/>
      <c r="CX5" s="401"/>
      <c r="CY5" s="401"/>
      <c r="CZ5" s="401"/>
      <c r="DA5" s="402"/>
      <c r="DB5" s="400">
        <v>86.6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2163411</v>
      </c>
      <c r="BO6" s="431"/>
      <c r="BP6" s="431"/>
      <c r="BQ6" s="431"/>
      <c r="BR6" s="431"/>
      <c r="BS6" s="431"/>
      <c r="BT6" s="431"/>
      <c r="BU6" s="432"/>
      <c r="BV6" s="430">
        <v>1796040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90.4</v>
      </c>
      <c r="CU6" s="584"/>
      <c r="CV6" s="584"/>
      <c r="CW6" s="584"/>
      <c r="CX6" s="584"/>
      <c r="CY6" s="584"/>
      <c r="CZ6" s="584"/>
      <c r="DA6" s="585"/>
      <c r="DB6" s="583">
        <v>86.7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204579</v>
      </c>
      <c r="BO7" s="431"/>
      <c r="BP7" s="431"/>
      <c r="BQ7" s="431"/>
      <c r="BR7" s="431"/>
      <c r="BS7" s="431"/>
      <c r="BT7" s="431"/>
      <c r="BU7" s="432"/>
      <c r="BV7" s="430">
        <v>216535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13927185</v>
      </c>
      <c r="CU7" s="431"/>
      <c r="CV7" s="431"/>
      <c r="CW7" s="431"/>
      <c r="CX7" s="431"/>
      <c r="CY7" s="431"/>
      <c r="CZ7" s="431"/>
      <c r="DA7" s="432"/>
      <c r="DB7" s="430">
        <v>13668344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1958832</v>
      </c>
      <c r="BO8" s="431"/>
      <c r="BP8" s="431"/>
      <c r="BQ8" s="431"/>
      <c r="BR8" s="431"/>
      <c r="BS8" s="431"/>
      <c r="BT8" s="431"/>
      <c r="BU8" s="432"/>
      <c r="BV8" s="430">
        <v>1579505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1.05</v>
      </c>
      <c r="CU8" s="544"/>
      <c r="CV8" s="544"/>
      <c r="CW8" s="544"/>
      <c r="CX8" s="544"/>
      <c r="CY8" s="544"/>
      <c r="CZ8" s="544"/>
      <c r="DA8" s="545"/>
      <c r="DB8" s="543">
        <v>1.04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57885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379327</v>
      </c>
      <c r="BO9" s="431"/>
      <c r="BP9" s="431"/>
      <c r="BQ9" s="431"/>
      <c r="BR9" s="431"/>
      <c r="BS9" s="431"/>
      <c r="BT9" s="431"/>
      <c r="BU9" s="432"/>
      <c r="BV9" s="430">
        <v>214922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8.9</v>
      </c>
      <c r="CU9" s="401"/>
      <c r="CV9" s="401"/>
      <c r="CW9" s="401"/>
      <c r="CX9" s="401"/>
      <c r="CY9" s="401"/>
      <c r="CZ9" s="401"/>
      <c r="DA9" s="402"/>
      <c r="DB9" s="400">
        <v>9.3000000000000007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59789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67</v>
      </c>
      <c r="BO10" s="431"/>
      <c r="BP10" s="431"/>
      <c r="BQ10" s="431"/>
      <c r="BR10" s="431"/>
      <c r="BS10" s="431"/>
      <c r="BT10" s="431"/>
      <c r="BU10" s="432"/>
      <c r="BV10" s="430">
        <v>211</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59057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121</v>
      </c>
      <c r="AV12" s="488"/>
      <c r="AW12" s="488"/>
      <c r="AX12" s="488"/>
      <c r="AY12" s="410" t="s">
        <v>135</v>
      </c>
      <c r="AZ12" s="411"/>
      <c r="BA12" s="411"/>
      <c r="BB12" s="411"/>
      <c r="BC12" s="411"/>
      <c r="BD12" s="411"/>
      <c r="BE12" s="411"/>
      <c r="BF12" s="411"/>
      <c r="BG12" s="411"/>
      <c r="BH12" s="411"/>
      <c r="BI12" s="411"/>
      <c r="BJ12" s="411"/>
      <c r="BK12" s="411"/>
      <c r="BL12" s="411"/>
      <c r="BM12" s="412"/>
      <c r="BN12" s="430">
        <v>360174</v>
      </c>
      <c r="BO12" s="431"/>
      <c r="BP12" s="431"/>
      <c r="BQ12" s="431"/>
      <c r="BR12" s="431"/>
      <c r="BS12" s="431"/>
      <c r="BT12" s="431"/>
      <c r="BU12" s="432"/>
      <c r="BV12" s="430">
        <v>525708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55609</v>
      </c>
      <c r="S13" s="534"/>
      <c r="T13" s="534"/>
      <c r="U13" s="534"/>
      <c r="V13" s="535"/>
      <c r="W13" s="521" t="s">
        <v>139</v>
      </c>
      <c r="X13" s="443"/>
      <c r="Y13" s="443"/>
      <c r="Z13" s="443"/>
      <c r="AA13" s="443"/>
      <c r="AB13" s="444"/>
      <c r="AC13" s="406">
        <v>1554</v>
      </c>
      <c r="AD13" s="407"/>
      <c r="AE13" s="407"/>
      <c r="AF13" s="407"/>
      <c r="AG13" s="408"/>
      <c r="AH13" s="406">
        <v>1575</v>
      </c>
      <c r="AI13" s="407"/>
      <c r="AJ13" s="407"/>
      <c r="AK13" s="407"/>
      <c r="AL13" s="409"/>
      <c r="AM13" s="499" t="s">
        <v>140</v>
      </c>
      <c r="AN13" s="404"/>
      <c r="AO13" s="404"/>
      <c r="AP13" s="404"/>
      <c r="AQ13" s="404"/>
      <c r="AR13" s="404"/>
      <c r="AS13" s="404"/>
      <c r="AT13" s="405"/>
      <c r="AU13" s="487" t="s">
        <v>102</v>
      </c>
      <c r="AV13" s="488"/>
      <c r="AW13" s="488"/>
      <c r="AX13" s="488"/>
      <c r="AY13" s="410" t="s">
        <v>141</v>
      </c>
      <c r="AZ13" s="411"/>
      <c r="BA13" s="411"/>
      <c r="BB13" s="411"/>
      <c r="BC13" s="411"/>
      <c r="BD13" s="411"/>
      <c r="BE13" s="411"/>
      <c r="BF13" s="411"/>
      <c r="BG13" s="411"/>
      <c r="BH13" s="411"/>
      <c r="BI13" s="411"/>
      <c r="BJ13" s="411"/>
      <c r="BK13" s="411"/>
      <c r="BL13" s="411"/>
      <c r="BM13" s="412"/>
      <c r="BN13" s="430">
        <v>19220</v>
      </c>
      <c r="BO13" s="431"/>
      <c r="BP13" s="431"/>
      <c r="BQ13" s="431"/>
      <c r="BR13" s="431"/>
      <c r="BS13" s="431"/>
      <c r="BT13" s="431"/>
      <c r="BU13" s="432"/>
      <c r="BV13" s="430">
        <v>-310575</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v>
      </c>
      <c r="CU13" s="401"/>
      <c r="CV13" s="401"/>
      <c r="CW13" s="401"/>
      <c r="CX13" s="401"/>
      <c r="CY13" s="401"/>
      <c r="CZ13" s="401"/>
      <c r="DA13" s="402"/>
      <c r="DB13" s="400">
        <v>5.3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59656</v>
      </c>
      <c r="S14" s="534"/>
      <c r="T14" s="534"/>
      <c r="U14" s="534"/>
      <c r="V14" s="535"/>
      <c r="W14" s="536"/>
      <c r="X14" s="446"/>
      <c r="Y14" s="446"/>
      <c r="Z14" s="446"/>
      <c r="AA14" s="446"/>
      <c r="AB14" s="447"/>
      <c r="AC14" s="526">
        <v>5.0999999999999996</v>
      </c>
      <c r="AD14" s="527"/>
      <c r="AE14" s="527"/>
      <c r="AF14" s="527"/>
      <c r="AG14" s="528"/>
      <c r="AH14" s="526">
        <v>5.0999999999999996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13.7</v>
      </c>
      <c r="CU14" s="538"/>
      <c r="CV14" s="538"/>
      <c r="CW14" s="538"/>
      <c r="CX14" s="538"/>
      <c r="CY14" s="538"/>
      <c r="CZ14" s="538"/>
      <c r="DA14" s="539"/>
      <c r="DB14" s="537">
        <v>19.399999999999999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56212</v>
      </c>
      <c r="S15" s="534"/>
      <c r="T15" s="534"/>
      <c r="U15" s="534"/>
      <c r="V15" s="535"/>
      <c r="W15" s="521" t="s">
        <v>146</v>
      </c>
      <c r="X15" s="443"/>
      <c r="Y15" s="443"/>
      <c r="Z15" s="443"/>
      <c r="AA15" s="443"/>
      <c r="AB15" s="444"/>
      <c r="AC15" s="406">
        <v>14661</v>
      </c>
      <c r="AD15" s="407"/>
      <c r="AE15" s="407"/>
      <c r="AF15" s="407"/>
      <c r="AG15" s="408"/>
      <c r="AH15" s="406">
        <v>14966</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10836996</v>
      </c>
      <c r="BO15" s="426"/>
      <c r="BP15" s="426"/>
      <c r="BQ15" s="426"/>
      <c r="BR15" s="426"/>
      <c r="BS15" s="426"/>
      <c r="BT15" s="426"/>
      <c r="BU15" s="427"/>
      <c r="BV15" s="425">
        <v>10511255</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48.3</v>
      </c>
      <c r="AD16" s="527"/>
      <c r="AE16" s="527"/>
      <c r="AF16" s="527"/>
      <c r="AG16" s="528"/>
      <c r="AH16" s="526">
        <v>48.8</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10302222</v>
      </c>
      <c r="BO16" s="431"/>
      <c r="BP16" s="431"/>
      <c r="BQ16" s="431"/>
      <c r="BR16" s="431"/>
      <c r="BS16" s="431"/>
      <c r="BT16" s="431"/>
      <c r="BU16" s="432"/>
      <c r="BV16" s="430">
        <v>9954515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14155</v>
      </c>
      <c r="AD17" s="407"/>
      <c r="AE17" s="407"/>
      <c r="AF17" s="407"/>
      <c r="AG17" s="408"/>
      <c r="AH17" s="406">
        <v>14131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13927185</v>
      </c>
      <c r="BO17" s="431"/>
      <c r="BP17" s="431"/>
      <c r="BQ17" s="431"/>
      <c r="BR17" s="431"/>
      <c r="BS17" s="431"/>
      <c r="BT17" s="431"/>
      <c r="BU17" s="432"/>
      <c r="BV17" s="430">
        <v>13561948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86.56</v>
      </c>
      <c r="M18" s="495"/>
      <c r="N18" s="495"/>
      <c r="O18" s="495"/>
      <c r="P18" s="495"/>
      <c r="Q18" s="495"/>
      <c r="R18" s="496"/>
      <c r="S18" s="496"/>
      <c r="T18" s="496"/>
      <c r="U18" s="496"/>
      <c r="V18" s="497"/>
      <c r="W18" s="511"/>
      <c r="X18" s="512"/>
      <c r="Y18" s="512"/>
      <c r="Z18" s="512"/>
      <c r="AA18" s="512"/>
      <c r="AB18" s="522"/>
      <c r="AC18" s="394">
        <v>46.6</v>
      </c>
      <c r="AD18" s="395"/>
      <c r="AE18" s="395"/>
      <c r="AF18" s="395"/>
      <c r="AG18" s="498"/>
      <c r="AH18" s="394">
        <v>46.1</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12019438</v>
      </c>
      <c r="BO18" s="431"/>
      <c r="BP18" s="431"/>
      <c r="BQ18" s="431"/>
      <c r="BR18" s="431"/>
      <c r="BS18" s="431"/>
      <c r="BT18" s="431"/>
      <c r="BU18" s="432"/>
      <c r="BV18" s="430">
        <v>11966940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669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17904802</v>
      </c>
      <c r="BO19" s="431"/>
      <c r="BP19" s="431"/>
      <c r="BQ19" s="431"/>
      <c r="BR19" s="431"/>
      <c r="BS19" s="431"/>
      <c r="BT19" s="431"/>
      <c r="BU19" s="432"/>
      <c r="BV19" s="430">
        <v>16746459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23005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17280904</v>
      </c>
      <c r="BO23" s="431"/>
      <c r="BP23" s="431"/>
      <c r="BQ23" s="431"/>
      <c r="BR23" s="431"/>
      <c r="BS23" s="431"/>
      <c r="BT23" s="431"/>
      <c r="BU23" s="432"/>
      <c r="BV23" s="430">
        <v>16884648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8700</v>
      </c>
      <c r="R24" s="407"/>
      <c r="S24" s="407"/>
      <c r="T24" s="407"/>
      <c r="U24" s="407"/>
      <c r="V24" s="408"/>
      <c r="W24" s="472"/>
      <c r="X24" s="463"/>
      <c r="Y24" s="464"/>
      <c r="Z24" s="403" t="s">
        <v>170</v>
      </c>
      <c r="AA24" s="404"/>
      <c r="AB24" s="404"/>
      <c r="AC24" s="404"/>
      <c r="AD24" s="404"/>
      <c r="AE24" s="404"/>
      <c r="AF24" s="404"/>
      <c r="AG24" s="405"/>
      <c r="AH24" s="406">
        <v>458</v>
      </c>
      <c r="AI24" s="407"/>
      <c r="AJ24" s="407"/>
      <c r="AK24" s="407"/>
      <c r="AL24" s="408"/>
      <c r="AM24" s="406">
        <v>1362092</v>
      </c>
      <c r="AN24" s="407"/>
      <c r="AO24" s="407"/>
      <c r="AP24" s="407"/>
      <c r="AQ24" s="407"/>
      <c r="AR24" s="408"/>
      <c r="AS24" s="406">
        <v>2974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13489071</v>
      </c>
      <c r="BO24" s="431"/>
      <c r="BP24" s="431"/>
      <c r="BQ24" s="431"/>
      <c r="BR24" s="431"/>
      <c r="BS24" s="431"/>
      <c r="BT24" s="431"/>
      <c r="BU24" s="432"/>
      <c r="BV24" s="430">
        <v>13333519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7050</v>
      </c>
      <c r="R25" s="407"/>
      <c r="S25" s="407"/>
      <c r="T25" s="407"/>
      <c r="U25" s="407"/>
      <c r="V25" s="408"/>
      <c r="W25" s="472"/>
      <c r="X25" s="463"/>
      <c r="Y25" s="464"/>
      <c r="Z25" s="403" t="s">
        <v>173</v>
      </c>
      <c r="AA25" s="404"/>
      <c r="AB25" s="404"/>
      <c r="AC25" s="404"/>
      <c r="AD25" s="404"/>
      <c r="AE25" s="404"/>
      <c r="AF25" s="404"/>
      <c r="AG25" s="405"/>
      <c r="AH25" s="406">
        <v>95</v>
      </c>
      <c r="AI25" s="407"/>
      <c r="AJ25" s="407"/>
      <c r="AK25" s="407"/>
      <c r="AL25" s="408"/>
      <c r="AM25" s="406">
        <v>274075</v>
      </c>
      <c r="AN25" s="407"/>
      <c r="AO25" s="407"/>
      <c r="AP25" s="407"/>
      <c r="AQ25" s="407"/>
      <c r="AR25" s="408"/>
      <c r="AS25" s="406">
        <v>2885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24151547</v>
      </c>
      <c r="BO25" s="426"/>
      <c r="BP25" s="426"/>
      <c r="BQ25" s="426"/>
      <c r="BR25" s="426"/>
      <c r="BS25" s="426"/>
      <c r="BT25" s="426"/>
      <c r="BU25" s="427"/>
      <c r="BV25" s="425">
        <v>23892836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6400</v>
      </c>
      <c r="R26" s="407"/>
      <c r="S26" s="407"/>
      <c r="T26" s="407"/>
      <c r="U26" s="407"/>
      <c r="V26" s="408"/>
      <c r="W26" s="472"/>
      <c r="X26" s="463"/>
      <c r="Y26" s="464"/>
      <c r="Z26" s="403" t="s">
        <v>176</v>
      </c>
      <c r="AA26" s="485"/>
      <c r="AB26" s="485"/>
      <c r="AC26" s="485"/>
      <c r="AD26" s="485"/>
      <c r="AE26" s="485"/>
      <c r="AF26" s="485"/>
      <c r="AG26" s="486"/>
      <c r="AH26" s="406">
        <v>4</v>
      </c>
      <c r="AI26" s="407"/>
      <c r="AJ26" s="407"/>
      <c r="AK26" s="407"/>
      <c r="AL26" s="408"/>
      <c r="AM26" s="406">
        <v>10692</v>
      </c>
      <c r="AN26" s="407"/>
      <c r="AO26" s="407"/>
      <c r="AP26" s="407"/>
      <c r="AQ26" s="407"/>
      <c r="AR26" s="408"/>
      <c r="AS26" s="406">
        <v>2673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525040</v>
      </c>
      <c r="BO26" s="431"/>
      <c r="BP26" s="431"/>
      <c r="BQ26" s="431"/>
      <c r="BR26" s="431"/>
      <c r="BS26" s="431"/>
      <c r="BT26" s="431"/>
      <c r="BU26" s="432"/>
      <c r="BV26" s="430">
        <v>560010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4100</v>
      </c>
      <c r="R27" s="407"/>
      <c r="S27" s="407"/>
      <c r="T27" s="407"/>
      <c r="U27" s="407"/>
      <c r="V27" s="408"/>
      <c r="W27" s="472"/>
      <c r="X27" s="463"/>
      <c r="Y27" s="464"/>
      <c r="Z27" s="403" t="s">
        <v>179</v>
      </c>
      <c r="AA27" s="404"/>
      <c r="AB27" s="404"/>
      <c r="AC27" s="404"/>
      <c r="AD27" s="404"/>
      <c r="AE27" s="404"/>
      <c r="AF27" s="404"/>
      <c r="AG27" s="405"/>
      <c r="AH27" s="406">
        <v>30</v>
      </c>
      <c r="AI27" s="407"/>
      <c r="AJ27" s="407"/>
      <c r="AK27" s="407"/>
      <c r="AL27" s="408"/>
      <c r="AM27" s="406">
        <v>94266</v>
      </c>
      <c r="AN27" s="407"/>
      <c r="AO27" s="407"/>
      <c r="AP27" s="407"/>
      <c r="AQ27" s="407"/>
      <c r="AR27" s="408"/>
      <c r="AS27" s="406">
        <v>3142</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91560</v>
      </c>
      <c r="BO27" s="434"/>
      <c r="BP27" s="434"/>
      <c r="BQ27" s="434"/>
      <c r="BR27" s="434"/>
      <c r="BS27" s="434"/>
      <c r="BT27" s="434"/>
      <c r="BU27" s="435"/>
      <c r="BV27" s="433">
        <v>91560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3750</v>
      </c>
      <c r="R28" s="407"/>
      <c r="S28" s="407"/>
      <c r="T28" s="407"/>
      <c r="U28" s="407"/>
      <c r="V28" s="408"/>
      <c r="W28" s="472"/>
      <c r="X28" s="463"/>
      <c r="Y28" s="464"/>
      <c r="Z28" s="403" t="s">
        <v>182</v>
      </c>
      <c r="AA28" s="404"/>
      <c r="AB28" s="404"/>
      <c r="AC28" s="404"/>
      <c r="AD28" s="404"/>
      <c r="AE28" s="404"/>
      <c r="AF28" s="404"/>
      <c r="AG28" s="405"/>
      <c r="AH28" s="406" t="s">
        <v>183</v>
      </c>
      <c r="AI28" s="407"/>
      <c r="AJ28" s="407"/>
      <c r="AK28" s="407"/>
      <c r="AL28" s="408"/>
      <c r="AM28" s="406" t="s">
        <v>184</v>
      </c>
      <c r="AN28" s="407"/>
      <c r="AO28" s="407"/>
      <c r="AP28" s="407"/>
      <c r="AQ28" s="407"/>
      <c r="AR28" s="408"/>
      <c r="AS28" s="406" t="s">
        <v>129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3639660</v>
      </c>
      <c r="BO28" s="426"/>
      <c r="BP28" s="426"/>
      <c r="BQ28" s="426"/>
      <c r="BR28" s="426"/>
      <c r="BS28" s="426"/>
      <c r="BT28" s="426"/>
      <c r="BU28" s="427"/>
      <c r="BV28" s="425">
        <v>3209767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16</v>
      </c>
      <c r="M29" s="407"/>
      <c r="N29" s="407"/>
      <c r="O29" s="407"/>
      <c r="P29" s="408"/>
      <c r="Q29" s="406">
        <v>3450</v>
      </c>
      <c r="R29" s="407"/>
      <c r="S29" s="407"/>
      <c r="T29" s="407"/>
      <c r="U29" s="407"/>
      <c r="V29" s="408"/>
      <c r="W29" s="473"/>
      <c r="X29" s="474"/>
      <c r="Y29" s="475"/>
      <c r="Z29" s="403" t="s">
        <v>187</v>
      </c>
      <c r="AA29" s="404"/>
      <c r="AB29" s="404"/>
      <c r="AC29" s="404"/>
      <c r="AD29" s="404"/>
      <c r="AE29" s="404"/>
      <c r="AF29" s="404"/>
      <c r="AG29" s="405"/>
      <c r="AH29" s="406">
        <v>488</v>
      </c>
      <c r="AI29" s="407"/>
      <c r="AJ29" s="407"/>
      <c r="AK29" s="407"/>
      <c r="AL29" s="408"/>
      <c r="AM29" s="406">
        <v>1456358</v>
      </c>
      <c r="AN29" s="407"/>
      <c r="AO29" s="407"/>
      <c r="AP29" s="407"/>
      <c r="AQ29" s="407"/>
      <c r="AR29" s="408"/>
      <c r="AS29" s="406">
        <v>2984</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134612</v>
      </c>
      <c r="BO29" s="431"/>
      <c r="BP29" s="431"/>
      <c r="BQ29" s="431"/>
      <c r="BR29" s="431"/>
      <c r="BS29" s="431"/>
      <c r="BT29" s="431"/>
      <c r="BU29" s="432"/>
      <c r="BV29" s="430">
        <v>134554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101.8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2170771</v>
      </c>
      <c r="BO30" s="434"/>
      <c r="BP30" s="434"/>
      <c r="BQ30" s="434"/>
      <c r="BR30" s="434"/>
      <c r="BS30" s="434"/>
      <c r="BT30" s="434"/>
      <c r="BU30" s="435"/>
      <c r="BV30" s="433">
        <v>1674772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199</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公共下水道事業会計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浜名湖競艇企業団</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湖西市土地開発公社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浜名学園組合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静岡県市町総合事務組合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静岡県後期高齢者医療広域連合（普通会計）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静岡県後期高齢者医療広域連合（事業会計）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静岡県地方税滞納整理機構</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cilB91tt7PthYmDF0r2aL54DKB/blmIEmCEd5G/J07VMoVtRy7QuCdolDAOxJFBe3PB0DwoV9N4UJKALkIIVg==" saltValue="7D/M3eYK7meCzzf/9aEY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5" t="s">
        <v>556</v>
      </c>
      <c r="D34" s="1215"/>
      <c r="E34" s="1216"/>
      <c r="F34" s="32">
        <v>6.98</v>
      </c>
      <c r="G34" s="33">
        <v>9.77</v>
      </c>
      <c r="H34" s="33">
        <v>9.8699999999999992</v>
      </c>
      <c r="I34" s="33">
        <v>11.55</v>
      </c>
      <c r="J34" s="34">
        <v>14.06</v>
      </c>
      <c r="K34" s="22"/>
      <c r="L34" s="22"/>
      <c r="M34" s="22"/>
      <c r="N34" s="22"/>
      <c r="O34" s="22"/>
      <c r="P34" s="22"/>
    </row>
    <row r="35" spans="1:16" ht="39" customHeight="1" x14ac:dyDescent="0.15">
      <c r="A35" s="22"/>
      <c r="B35" s="35"/>
      <c r="C35" s="1209" t="s">
        <v>557</v>
      </c>
      <c r="D35" s="1210"/>
      <c r="E35" s="1211"/>
      <c r="F35" s="36">
        <v>7.51</v>
      </c>
      <c r="G35" s="37">
        <v>9.27</v>
      </c>
      <c r="H35" s="37">
        <v>10.02</v>
      </c>
      <c r="I35" s="37">
        <v>11.39</v>
      </c>
      <c r="J35" s="38">
        <v>12.13</v>
      </c>
      <c r="K35" s="22"/>
      <c r="L35" s="22"/>
      <c r="M35" s="22"/>
      <c r="N35" s="22"/>
      <c r="O35" s="22"/>
      <c r="P35" s="22"/>
    </row>
    <row r="36" spans="1:16" ht="39" customHeight="1" x14ac:dyDescent="0.15">
      <c r="A36" s="22"/>
      <c r="B36" s="35"/>
      <c r="C36" s="1209" t="s">
        <v>558</v>
      </c>
      <c r="D36" s="1210"/>
      <c r="E36" s="1211"/>
      <c r="F36" s="36">
        <v>1.54</v>
      </c>
      <c r="G36" s="37">
        <v>1.4</v>
      </c>
      <c r="H36" s="37">
        <v>1.69</v>
      </c>
      <c r="I36" s="37">
        <v>3.15</v>
      </c>
      <c r="J36" s="38">
        <v>3.49</v>
      </c>
      <c r="K36" s="22"/>
      <c r="L36" s="22"/>
      <c r="M36" s="22"/>
      <c r="N36" s="22"/>
      <c r="O36" s="22"/>
      <c r="P36" s="22"/>
    </row>
    <row r="37" spans="1:16" ht="39" customHeight="1" x14ac:dyDescent="0.15">
      <c r="A37" s="22"/>
      <c r="B37" s="35"/>
      <c r="C37" s="1209" t="s">
        <v>559</v>
      </c>
      <c r="D37" s="1210"/>
      <c r="E37" s="1211"/>
      <c r="F37" s="36">
        <v>3.47</v>
      </c>
      <c r="G37" s="37">
        <v>4.04</v>
      </c>
      <c r="H37" s="37">
        <v>2.84</v>
      </c>
      <c r="I37" s="37">
        <v>2.63</v>
      </c>
      <c r="J37" s="38">
        <v>2.37</v>
      </c>
      <c r="K37" s="22"/>
      <c r="L37" s="22"/>
      <c r="M37" s="22"/>
      <c r="N37" s="22"/>
      <c r="O37" s="22"/>
      <c r="P37" s="22"/>
    </row>
    <row r="38" spans="1:16" ht="39" customHeight="1" x14ac:dyDescent="0.15">
      <c r="A38" s="22"/>
      <c r="B38" s="35"/>
      <c r="C38" s="1209" t="s">
        <v>560</v>
      </c>
      <c r="D38" s="1210"/>
      <c r="E38" s="1211"/>
      <c r="F38" s="36" t="s">
        <v>507</v>
      </c>
      <c r="G38" s="37" t="s">
        <v>507</v>
      </c>
      <c r="H38" s="37">
        <v>0.74</v>
      </c>
      <c r="I38" s="37">
        <v>1.05</v>
      </c>
      <c r="J38" s="38">
        <v>2.1</v>
      </c>
      <c r="K38" s="22"/>
      <c r="L38" s="22"/>
      <c r="M38" s="22"/>
      <c r="N38" s="22"/>
      <c r="O38" s="22"/>
      <c r="P38" s="22"/>
    </row>
    <row r="39" spans="1:16" ht="39" customHeight="1" x14ac:dyDescent="0.15">
      <c r="A39" s="22"/>
      <c r="B39" s="35"/>
      <c r="C39" s="1209" t="s">
        <v>561</v>
      </c>
      <c r="D39" s="1210"/>
      <c r="E39" s="1211"/>
      <c r="F39" s="36">
        <v>1.59</v>
      </c>
      <c r="G39" s="37">
        <v>1.3</v>
      </c>
      <c r="H39" s="37">
        <v>1.52</v>
      </c>
      <c r="I39" s="37">
        <v>1.97</v>
      </c>
      <c r="J39" s="38">
        <v>1.64</v>
      </c>
      <c r="K39" s="22"/>
      <c r="L39" s="22"/>
      <c r="M39" s="22"/>
      <c r="N39" s="22"/>
      <c r="O39" s="22"/>
      <c r="P39" s="22"/>
    </row>
    <row r="40" spans="1:16" ht="39" customHeight="1" x14ac:dyDescent="0.15">
      <c r="A40" s="22"/>
      <c r="B40" s="35"/>
      <c r="C40" s="1209" t="s">
        <v>562</v>
      </c>
      <c r="D40" s="1210"/>
      <c r="E40" s="1211"/>
      <c r="F40" s="36">
        <v>0</v>
      </c>
      <c r="G40" s="37">
        <v>0.02</v>
      </c>
      <c r="H40" s="37">
        <v>0</v>
      </c>
      <c r="I40" s="37">
        <v>0.01</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563</v>
      </c>
      <c r="D42" s="1210"/>
      <c r="E42" s="1211"/>
      <c r="F42" s="36" t="s">
        <v>507</v>
      </c>
      <c r="G42" s="37" t="s">
        <v>507</v>
      </c>
      <c r="H42" s="37" t="s">
        <v>507</v>
      </c>
      <c r="I42" s="37" t="s">
        <v>507</v>
      </c>
      <c r="J42" s="38" t="s">
        <v>507</v>
      </c>
      <c r="K42" s="22"/>
      <c r="L42" s="22"/>
      <c r="M42" s="22"/>
      <c r="N42" s="22"/>
      <c r="O42" s="22"/>
      <c r="P42" s="22"/>
    </row>
    <row r="43" spans="1:16" ht="39" customHeight="1" thickBot="1" x14ac:dyDescent="0.2">
      <c r="A43" s="22"/>
      <c r="B43" s="40"/>
      <c r="C43" s="1212" t="s">
        <v>564</v>
      </c>
      <c r="D43" s="1213"/>
      <c r="E43" s="1214"/>
      <c r="F43" s="41">
        <v>0.65</v>
      </c>
      <c r="G43" s="42">
        <v>0.75</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nWJoBMFSWGMdaXVjHno6kbW2mI1su0jFJYJ9tsI4oSpg1XoHTuv2B29t0vd/M1oLCREOU0Ts0UokDAoBAKo4g==" saltValue="GaAWirp1cvCUs1iH87q3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1617</v>
      </c>
      <c r="L45" s="60">
        <v>1648</v>
      </c>
      <c r="M45" s="60">
        <v>1591</v>
      </c>
      <c r="N45" s="60">
        <v>1607</v>
      </c>
      <c r="O45" s="61">
        <v>1658</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507</v>
      </c>
      <c r="L46" s="64" t="s">
        <v>507</v>
      </c>
      <c r="M46" s="64" t="s">
        <v>507</v>
      </c>
      <c r="N46" s="64" t="s">
        <v>507</v>
      </c>
      <c r="O46" s="65" t="s">
        <v>507</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507</v>
      </c>
      <c r="L47" s="64" t="s">
        <v>507</v>
      </c>
      <c r="M47" s="64" t="s">
        <v>507</v>
      </c>
      <c r="N47" s="64" t="s">
        <v>507</v>
      </c>
      <c r="O47" s="65" t="s">
        <v>507</v>
      </c>
      <c r="P47" s="48"/>
      <c r="Q47" s="48"/>
      <c r="R47" s="48"/>
      <c r="S47" s="48"/>
      <c r="T47" s="48"/>
      <c r="U47" s="48"/>
    </row>
    <row r="48" spans="1:21" ht="30.75" customHeight="1" x14ac:dyDescent="0.15">
      <c r="A48" s="48"/>
      <c r="B48" s="1237"/>
      <c r="C48" s="1238"/>
      <c r="D48" s="62"/>
      <c r="E48" s="1219" t="s">
        <v>15</v>
      </c>
      <c r="F48" s="1219"/>
      <c r="G48" s="1219"/>
      <c r="H48" s="1219"/>
      <c r="I48" s="1219"/>
      <c r="J48" s="1220"/>
      <c r="K48" s="63">
        <v>950</v>
      </c>
      <c r="L48" s="64">
        <v>892</v>
      </c>
      <c r="M48" s="64">
        <v>781</v>
      </c>
      <c r="N48" s="64">
        <v>633</v>
      </c>
      <c r="O48" s="65">
        <v>620</v>
      </c>
      <c r="P48" s="48"/>
      <c r="Q48" s="48"/>
      <c r="R48" s="48"/>
      <c r="S48" s="48"/>
      <c r="T48" s="48"/>
      <c r="U48" s="48"/>
    </row>
    <row r="49" spans="1:21" ht="30.75" customHeight="1" x14ac:dyDescent="0.15">
      <c r="A49" s="48"/>
      <c r="B49" s="1237"/>
      <c r="C49" s="1238"/>
      <c r="D49" s="62"/>
      <c r="E49" s="1219" t="s">
        <v>16</v>
      </c>
      <c r="F49" s="1219"/>
      <c r="G49" s="1219"/>
      <c r="H49" s="1219"/>
      <c r="I49" s="1219"/>
      <c r="J49" s="1220"/>
      <c r="K49" s="63">
        <v>4</v>
      </c>
      <c r="L49" s="64">
        <v>2</v>
      </c>
      <c r="M49" s="64">
        <v>2</v>
      </c>
      <c r="N49" s="64">
        <v>2</v>
      </c>
      <c r="O49" s="65">
        <v>2</v>
      </c>
      <c r="P49" s="48"/>
      <c r="Q49" s="48"/>
      <c r="R49" s="48"/>
      <c r="S49" s="48"/>
      <c r="T49" s="48"/>
      <c r="U49" s="48"/>
    </row>
    <row r="50" spans="1:21" ht="30.75" customHeight="1" x14ac:dyDescent="0.15">
      <c r="A50" s="48"/>
      <c r="B50" s="1237"/>
      <c r="C50" s="1238"/>
      <c r="D50" s="62"/>
      <c r="E50" s="1219" t="s">
        <v>17</v>
      </c>
      <c r="F50" s="1219"/>
      <c r="G50" s="1219"/>
      <c r="H50" s="1219"/>
      <c r="I50" s="1219"/>
      <c r="J50" s="1220"/>
      <c r="K50" s="63">
        <v>38</v>
      </c>
      <c r="L50" s="64">
        <v>38</v>
      </c>
      <c r="M50" s="64">
        <v>38</v>
      </c>
      <c r="N50" s="64">
        <v>38</v>
      </c>
      <c r="O50" s="65">
        <v>38</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507</v>
      </c>
      <c r="L51" s="64" t="s">
        <v>507</v>
      </c>
      <c r="M51" s="64" t="s">
        <v>507</v>
      </c>
      <c r="N51" s="64" t="s">
        <v>507</v>
      </c>
      <c r="O51" s="65" t="s">
        <v>507</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1828</v>
      </c>
      <c r="L52" s="64">
        <v>1827</v>
      </c>
      <c r="M52" s="64">
        <v>1822</v>
      </c>
      <c r="N52" s="64">
        <v>1638</v>
      </c>
      <c r="O52" s="65">
        <v>1671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781</v>
      </c>
      <c r="L53" s="69">
        <v>753</v>
      </c>
      <c r="M53" s="69">
        <v>590</v>
      </c>
      <c r="N53" s="69">
        <v>642</v>
      </c>
      <c r="O53" s="70">
        <v>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0yT3/k2d2i9mjsrTgOLrky1dM8G/p1nl1OEcA0YMl97HXqj71Z6Cqrzkuf/N8dMo9F0/bS9FgLFeuCYlULvA==" saltValue="EAn04pIwK/AOoJmoguRQ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55" t="s">
        <v>30</v>
      </c>
      <c r="C41" s="1256"/>
      <c r="D41" s="102"/>
      <c r="E41" s="1257" t="s">
        <v>31</v>
      </c>
      <c r="F41" s="1257"/>
      <c r="G41" s="1257"/>
      <c r="H41" s="1258"/>
      <c r="I41" s="103">
        <v>18176</v>
      </c>
      <c r="J41" s="104">
        <v>17416</v>
      </c>
      <c r="K41" s="104">
        <v>16543</v>
      </c>
      <c r="L41" s="104">
        <v>16885</v>
      </c>
      <c r="M41" s="105">
        <v>17281</v>
      </c>
    </row>
    <row r="42" spans="2:13" ht="27.75" customHeight="1" x14ac:dyDescent="0.15">
      <c r="B42" s="1245"/>
      <c r="C42" s="1246"/>
      <c r="D42" s="106"/>
      <c r="E42" s="1249" t="s">
        <v>32</v>
      </c>
      <c r="F42" s="1249"/>
      <c r="G42" s="1249"/>
      <c r="H42" s="1250"/>
      <c r="I42" s="107">
        <v>516</v>
      </c>
      <c r="J42" s="108">
        <v>499</v>
      </c>
      <c r="K42" s="108">
        <v>385</v>
      </c>
      <c r="L42" s="108">
        <v>395</v>
      </c>
      <c r="M42" s="109">
        <v>502</v>
      </c>
    </row>
    <row r="43" spans="2:13" ht="27.75" customHeight="1" x14ac:dyDescent="0.15">
      <c r="B43" s="1245"/>
      <c r="C43" s="1246"/>
      <c r="D43" s="106"/>
      <c r="E43" s="1249" t="s">
        <v>33</v>
      </c>
      <c r="F43" s="1249"/>
      <c r="G43" s="1249"/>
      <c r="H43" s="1250"/>
      <c r="I43" s="107">
        <v>9435</v>
      </c>
      <c r="J43" s="108">
        <v>8994</v>
      </c>
      <c r="K43" s="108">
        <v>8290</v>
      </c>
      <c r="L43" s="108">
        <v>7724</v>
      </c>
      <c r="M43" s="109">
        <v>7293</v>
      </c>
    </row>
    <row r="44" spans="2:13" ht="27.75" customHeight="1" x14ac:dyDescent="0.15">
      <c r="B44" s="1245"/>
      <c r="C44" s="1246"/>
      <c r="D44" s="106"/>
      <c r="E44" s="1249" t="s">
        <v>34</v>
      </c>
      <c r="F44" s="1249"/>
      <c r="G44" s="1249"/>
      <c r="H44" s="1250"/>
      <c r="I44" s="107">
        <v>93</v>
      </c>
      <c r="J44" s="108">
        <v>77</v>
      </c>
      <c r="K44" s="108">
        <v>60</v>
      </c>
      <c r="L44" s="108">
        <v>43</v>
      </c>
      <c r="M44" s="109">
        <v>26</v>
      </c>
    </row>
    <row r="45" spans="2:13" ht="27.75" customHeight="1" x14ac:dyDescent="0.15">
      <c r="B45" s="1245"/>
      <c r="C45" s="1246"/>
      <c r="D45" s="106"/>
      <c r="E45" s="1249" t="s">
        <v>35</v>
      </c>
      <c r="F45" s="1249"/>
      <c r="G45" s="1249"/>
      <c r="H45" s="1250"/>
      <c r="I45" s="107">
        <v>3082</v>
      </c>
      <c r="J45" s="108">
        <v>3115</v>
      </c>
      <c r="K45" s="108">
        <v>3252</v>
      </c>
      <c r="L45" s="108">
        <v>3076</v>
      </c>
      <c r="M45" s="109">
        <v>3067</v>
      </c>
    </row>
    <row r="46" spans="2:13" ht="27.75" customHeight="1" x14ac:dyDescent="0.15">
      <c r="B46" s="1245"/>
      <c r="C46" s="1246"/>
      <c r="D46" s="110"/>
      <c r="E46" s="1249" t="s">
        <v>36</v>
      </c>
      <c r="F46" s="1249"/>
      <c r="G46" s="1249"/>
      <c r="H46" s="1250"/>
      <c r="I46" s="107">
        <v>121</v>
      </c>
      <c r="J46" s="108">
        <v>75</v>
      </c>
      <c r="K46" s="108">
        <v>75</v>
      </c>
      <c r="L46" s="108">
        <v>15</v>
      </c>
      <c r="M46" s="109">
        <v>25</v>
      </c>
    </row>
    <row r="47" spans="2:13" ht="27.75" customHeight="1" x14ac:dyDescent="0.15">
      <c r="B47" s="1245"/>
      <c r="C47" s="1246"/>
      <c r="D47" s="111"/>
      <c r="E47" s="1259" t="s">
        <v>37</v>
      </c>
      <c r="F47" s="1260"/>
      <c r="G47" s="1260"/>
      <c r="H47" s="1261"/>
      <c r="I47" s="107" t="s">
        <v>507</v>
      </c>
      <c r="J47" s="108" t="s">
        <v>507</v>
      </c>
      <c r="K47" s="108" t="s">
        <v>507</v>
      </c>
      <c r="L47" s="108" t="s">
        <v>507</v>
      </c>
      <c r="M47" s="109" t="s">
        <v>507</v>
      </c>
    </row>
    <row r="48" spans="2:13" ht="27.75" customHeight="1" x14ac:dyDescent="0.15">
      <c r="B48" s="1245"/>
      <c r="C48" s="1246"/>
      <c r="D48" s="106"/>
      <c r="E48" s="1249" t="s">
        <v>38</v>
      </c>
      <c r="F48" s="1249"/>
      <c r="G48" s="1249"/>
      <c r="H48" s="1250"/>
      <c r="I48" s="107" t="s">
        <v>507</v>
      </c>
      <c r="J48" s="108" t="s">
        <v>507</v>
      </c>
      <c r="K48" s="108" t="s">
        <v>507</v>
      </c>
      <c r="L48" s="108" t="s">
        <v>507</v>
      </c>
      <c r="M48" s="109" t="s">
        <v>507</v>
      </c>
    </row>
    <row r="49" spans="2:13" ht="27.75" customHeight="1" x14ac:dyDescent="0.15">
      <c r="B49" s="1247"/>
      <c r="C49" s="1248"/>
      <c r="D49" s="106"/>
      <c r="E49" s="1249" t="s">
        <v>39</v>
      </c>
      <c r="F49" s="1249"/>
      <c r="G49" s="1249"/>
      <c r="H49" s="1250"/>
      <c r="I49" s="107" t="s">
        <v>507</v>
      </c>
      <c r="J49" s="108" t="s">
        <v>507</v>
      </c>
      <c r="K49" s="108" t="s">
        <v>507</v>
      </c>
      <c r="L49" s="108" t="s">
        <v>507</v>
      </c>
      <c r="M49" s="109" t="s">
        <v>507</v>
      </c>
    </row>
    <row r="50" spans="2:13" ht="27.75" customHeight="1" x14ac:dyDescent="0.15">
      <c r="B50" s="1243" t="s">
        <v>40</v>
      </c>
      <c r="C50" s="1244"/>
      <c r="D50" s="112"/>
      <c r="E50" s="1249" t="s">
        <v>41</v>
      </c>
      <c r="F50" s="1249"/>
      <c r="G50" s="1249"/>
      <c r="H50" s="1250"/>
      <c r="I50" s="107">
        <v>4957</v>
      </c>
      <c r="J50" s="108">
        <v>5426</v>
      </c>
      <c r="K50" s="108">
        <v>5784</v>
      </c>
      <c r="L50" s="108">
        <v>6138</v>
      </c>
      <c r="M50" s="109">
        <v>7167</v>
      </c>
    </row>
    <row r="51" spans="2:13" ht="27.75" customHeight="1" x14ac:dyDescent="0.15">
      <c r="B51" s="1245"/>
      <c r="C51" s="1246"/>
      <c r="D51" s="106"/>
      <c r="E51" s="1249" t="s">
        <v>42</v>
      </c>
      <c r="F51" s="1249"/>
      <c r="G51" s="1249"/>
      <c r="H51" s="1250"/>
      <c r="I51" s="107">
        <v>4566</v>
      </c>
      <c r="J51" s="108">
        <v>4643</v>
      </c>
      <c r="K51" s="108">
        <v>5743</v>
      </c>
      <c r="L51" s="108">
        <v>4577</v>
      </c>
      <c r="M51" s="109">
        <v>4377</v>
      </c>
    </row>
    <row r="52" spans="2:13" ht="27.75" customHeight="1" x14ac:dyDescent="0.15">
      <c r="B52" s="1247"/>
      <c r="C52" s="1248"/>
      <c r="D52" s="106"/>
      <c r="E52" s="1249" t="s">
        <v>43</v>
      </c>
      <c r="F52" s="1249"/>
      <c r="G52" s="1249"/>
      <c r="H52" s="1250"/>
      <c r="I52" s="107">
        <v>17857</v>
      </c>
      <c r="J52" s="108">
        <v>16916</v>
      </c>
      <c r="K52" s="108">
        <v>14586</v>
      </c>
      <c r="L52" s="108">
        <v>15021</v>
      </c>
      <c r="M52" s="109">
        <v>14916</v>
      </c>
    </row>
    <row r="53" spans="2:13" ht="27.75" customHeight="1" thickBot="1" x14ac:dyDescent="0.2">
      <c r="B53" s="1251" t="s">
        <v>44</v>
      </c>
      <c r="C53" s="1252"/>
      <c r="D53" s="113"/>
      <c r="E53" s="1253" t="s">
        <v>45</v>
      </c>
      <c r="F53" s="1253"/>
      <c r="G53" s="1253"/>
      <c r="H53" s="1254"/>
      <c r="I53" s="114">
        <v>4042</v>
      </c>
      <c r="J53" s="115">
        <v>3188</v>
      </c>
      <c r="K53" s="115">
        <v>2492</v>
      </c>
      <c r="L53" s="115">
        <v>2402</v>
      </c>
      <c r="M53" s="116">
        <v>1734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f3MTjUUuEA1FqPK5KEh8i+I+pnQs4S8n6qKzD0uCMsxkc+bgxdgt9Lg82yx0wSpn6Cs2vQeWVu5pyUMjJBrnw==" saltValue="xQwQ8e4WhttyySMTNDXU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70" t="s">
        <v>48</v>
      </c>
      <c r="D55" s="1270"/>
      <c r="E55" s="1271"/>
      <c r="F55" s="128">
        <v>2905</v>
      </c>
      <c r="G55" s="128">
        <v>3210</v>
      </c>
      <c r="H55" s="129">
        <v>3640</v>
      </c>
    </row>
    <row r="56" spans="2:8" ht="52.5" customHeight="1" x14ac:dyDescent="0.15">
      <c r="B56" s="130"/>
      <c r="C56" s="1272" t="s">
        <v>49</v>
      </c>
      <c r="D56" s="1272"/>
      <c r="E56" s="1273"/>
      <c r="F56" s="131">
        <v>135</v>
      </c>
      <c r="G56" s="131">
        <v>135</v>
      </c>
      <c r="H56" s="132">
        <v>135</v>
      </c>
    </row>
    <row r="57" spans="2:8" ht="53.25" customHeight="1" x14ac:dyDescent="0.15">
      <c r="B57" s="130"/>
      <c r="C57" s="1274" t="s">
        <v>50</v>
      </c>
      <c r="D57" s="1274"/>
      <c r="E57" s="1275"/>
      <c r="F57" s="133">
        <v>1710</v>
      </c>
      <c r="G57" s="133">
        <v>1675</v>
      </c>
      <c r="H57" s="134">
        <v>2171</v>
      </c>
    </row>
    <row r="58" spans="2:8" ht="45.75" customHeight="1" x14ac:dyDescent="0.15">
      <c r="B58" s="135"/>
      <c r="C58" s="1262" t="s">
        <v>583</v>
      </c>
      <c r="D58" s="1263"/>
      <c r="E58" s="1264"/>
      <c r="F58" s="136">
        <v>966</v>
      </c>
      <c r="G58" s="136">
        <v>963</v>
      </c>
      <c r="H58" s="137">
        <v>1364</v>
      </c>
    </row>
    <row r="59" spans="2:8" ht="45.75" customHeight="1" x14ac:dyDescent="0.15">
      <c r="B59" s="135"/>
      <c r="C59" s="1262" t="s">
        <v>584</v>
      </c>
      <c r="D59" s="1263"/>
      <c r="E59" s="1264"/>
      <c r="F59" s="136">
        <v>279</v>
      </c>
      <c r="G59" s="136">
        <v>239</v>
      </c>
      <c r="H59" s="137">
        <v>239</v>
      </c>
    </row>
    <row r="60" spans="2:8" ht="45.75" customHeight="1" x14ac:dyDescent="0.15">
      <c r="B60" s="135"/>
      <c r="C60" s="1262" t="s">
        <v>585</v>
      </c>
      <c r="D60" s="1263"/>
      <c r="E60" s="1264"/>
      <c r="F60" s="136">
        <v>139</v>
      </c>
      <c r="G60" s="136">
        <v>138</v>
      </c>
      <c r="H60" s="137">
        <v>136</v>
      </c>
    </row>
    <row r="61" spans="2:8" ht="45.75" customHeight="1" x14ac:dyDescent="0.15">
      <c r="B61" s="135"/>
      <c r="C61" s="1262" t="s">
        <v>586</v>
      </c>
      <c r="D61" s="1263"/>
      <c r="E61" s="1264"/>
      <c r="F61" s="136">
        <v>122</v>
      </c>
      <c r="G61" s="136">
        <v>120</v>
      </c>
      <c r="H61" s="137">
        <v>120</v>
      </c>
    </row>
    <row r="62" spans="2:8" ht="45.75" customHeight="1" thickBot="1" x14ac:dyDescent="0.2">
      <c r="B62" s="138"/>
      <c r="C62" s="1265" t="s">
        <v>587</v>
      </c>
      <c r="D62" s="1266"/>
      <c r="E62" s="1267"/>
      <c r="F62" s="139">
        <v>123</v>
      </c>
      <c r="G62" s="139">
        <v>130</v>
      </c>
      <c r="H62" s="140">
        <v>115</v>
      </c>
    </row>
    <row r="63" spans="2:8" ht="52.5" customHeight="1" thickBot="1" x14ac:dyDescent="0.2">
      <c r="B63" s="141"/>
      <c r="C63" s="1268" t="s">
        <v>51</v>
      </c>
      <c r="D63" s="1268"/>
      <c r="E63" s="1269"/>
      <c r="F63" s="142">
        <v>4750</v>
      </c>
      <c r="G63" s="142">
        <v>5019</v>
      </c>
      <c r="H63" s="143">
        <v>5945</v>
      </c>
    </row>
    <row r="64" spans="2:8" ht="15" customHeight="1" x14ac:dyDescent="0.15"/>
  </sheetData>
  <sheetProtection algorithmName="SHA-512" hashValue="r3A7j6JRGsnQF7uYTOchmUz/UdElXjRvq16NptvRbradyGxm676AtKGfLB3ddTbHkTU9oASmHq+gR8HElMJbpg==" saltValue="pFLvodrrfSIt8ae6V1VL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45177</v>
      </c>
      <c r="E3" s="162"/>
      <c r="F3" s="163">
        <v>57295</v>
      </c>
      <c r="G3" s="164"/>
      <c r="H3" s="165"/>
    </row>
    <row r="4" spans="1:8" x14ac:dyDescent="0.15">
      <c r="A4" s="166"/>
      <c r="B4" s="167"/>
      <c r="C4" s="168"/>
      <c r="D4" s="169">
        <v>15592</v>
      </c>
      <c r="E4" s="170"/>
      <c r="F4" s="171">
        <v>32771</v>
      </c>
      <c r="G4" s="172"/>
      <c r="H4" s="173"/>
    </row>
    <row r="5" spans="1:8" x14ac:dyDescent="0.15">
      <c r="A5" s="154" t="s">
        <v>540</v>
      </c>
      <c r="B5" s="159"/>
      <c r="C5" s="160"/>
      <c r="D5" s="161">
        <v>34738</v>
      </c>
      <c r="E5" s="162"/>
      <c r="F5" s="163">
        <v>54110</v>
      </c>
      <c r="G5" s="164"/>
      <c r="H5" s="165"/>
    </row>
    <row r="6" spans="1:8" x14ac:dyDescent="0.15">
      <c r="A6" s="166"/>
      <c r="B6" s="167"/>
      <c r="C6" s="168"/>
      <c r="D6" s="169">
        <v>16250</v>
      </c>
      <c r="E6" s="170"/>
      <c r="F6" s="171">
        <v>30620</v>
      </c>
      <c r="G6" s="172"/>
      <c r="H6" s="173"/>
    </row>
    <row r="7" spans="1:8" x14ac:dyDescent="0.15">
      <c r="A7" s="154" t="s">
        <v>541</v>
      </c>
      <c r="B7" s="159"/>
      <c r="C7" s="160"/>
      <c r="D7" s="161">
        <v>32023</v>
      </c>
      <c r="E7" s="162"/>
      <c r="F7" s="163">
        <v>54684</v>
      </c>
      <c r="G7" s="164"/>
      <c r="H7" s="165"/>
    </row>
    <row r="8" spans="1:8" x14ac:dyDescent="0.15">
      <c r="A8" s="166"/>
      <c r="B8" s="167"/>
      <c r="C8" s="168"/>
      <c r="D8" s="169">
        <v>17412</v>
      </c>
      <c r="E8" s="170"/>
      <c r="F8" s="171">
        <v>32829</v>
      </c>
      <c r="G8" s="172"/>
      <c r="H8" s="173"/>
    </row>
    <row r="9" spans="1:8" x14ac:dyDescent="0.15">
      <c r="A9" s="154" t="s">
        <v>542</v>
      </c>
      <c r="B9" s="159"/>
      <c r="C9" s="160"/>
      <c r="D9" s="161">
        <v>62340</v>
      </c>
      <c r="E9" s="162"/>
      <c r="F9" s="163">
        <v>62383</v>
      </c>
      <c r="G9" s="164"/>
      <c r="H9" s="165"/>
    </row>
    <row r="10" spans="1:8" x14ac:dyDescent="0.15">
      <c r="A10" s="166"/>
      <c r="B10" s="167"/>
      <c r="C10" s="168"/>
      <c r="D10" s="169">
        <v>29273</v>
      </c>
      <c r="E10" s="170"/>
      <c r="F10" s="171">
        <v>35325</v>
      </c>
      <c r="G10" s="172"/>
      <c r="H10" s="173"/>
    </row>
    <row r="11" spans="1:8" x14ac:dyDescent="0.15">
      <c r="A11" s="154" t="s">
        <v>543</v>
      </c>
      <c r="B11" s="159"/>
      <c r="C11" s="160"/>
      <c r="D11" s="161">
        <v>53864</v>
      </c>
      <c r="E11" s="162"/>
      <c r="F11" s="163">
        <v>63812</v>
      </c>
      <c r="G11" s="164"/>
      <c r="H11" s="165"/>
    </row>
    <row r="12" spans="1:8" x14ac:dyDescent="0.15">
      <c r="A12" s="166"/>
      <c r="B12" s="167"/>
      <c r="C12" s="174"/>
      <c r="D12" s="169">
        <v>22717</v>
      </c>
      <c r="E12" s="170"/>
      <c r="F12" s="171">
        <v>33848</v>
      </c>
      <c r="G12" s="172"/>
      <c r="H12" s="173"/>
    </row>
    <row r="13" spans="1:8" x14ac:dyDescent="0.15">
      <c r="A13" s="154"/>
      <c r="B13" s="159"/>
      <c r="C13" s="175"/>
      <c r="D13" s="176">
        <v>45628</v>
      </c>
      <c r="E13" s="177"/>
      <c r="F13" s="178">
        <v>58457</v>
      </c>
      <c r="G13" s="179"/>
      <c r="H13" s="165"/>
    </row>
    <row r="14" spans="1:8" x14ac:dyDescent="0.15">
      <c r="A14" s="166"/>
      <c r="B14" s="167"/>
      <c r="C14" s="168"/>
      <c r="D14" s="169">
        <v>20249</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6.99</v>
      </c>
      <c r="C19" s="180">
        <f>ROUND(VALUE(SUBSTITUTE(実質収支比率等に係る経年分析!G$48,"▲","-")),2)</f>
        <v>9.7799999999999994</v>
      </c>
      <c r="D19" s="180">
        <f>ROUND(VALUE(SUBSTITUTE(実質収支比率等に係る経年分析!H$48,"▲","-")),2)</f>
        <v>9.8800000000000008</v>
      </c>
      <c r="E19" s="180">
        <f>ROUND(VALUE(SUBSTITUTE(実質収支比率等に係る経年分析!I$48,"▲","-")),2)</f>
        <v>11.56</v>
      </c>
      <c r="F19" s="180">
        <f>ROUND(VALUE(SUBSTITUTE(実質収支比率等に係る経年分析!J$48,"▲","-")),2)</f>
        <v>14.06</v>
      </c>
    </row>
    <row r="20" spans="1:11" x14ac:dyDescent="0.15">
      <c r="A20" s="180" t="s">
        <v>55</v>
      </c>
      <c r="B20" s="180">
        <f>ROUND(VALUE(SUBSTITUTE(実質収支比率等に係る経年分析!F$47,"▲","-")),2)</f>
        <v>17.329999999999998</v>
      </c>
      <c r="C20" s="180">
        <f>ROUND(VALUE(SUBSTITUTE(実質収支比率等に係る経年分析!G$47,"▲","-")),2)</f>
        <v>19.579999999999998</v>
      </c>
      <c r="D20" s="180">
        <f>ROUND(VALUE(SUBSTITUTE(実質収支比率等に係る経年分析!H$47,"▲","-")),2)</f>
        <v>21.03</v>
      </c>
      <c r="E20" s="180">
        <f>ROUND(VALUE(SUBSTITUTE(実質収支比率等に係る経年分析!I$47,"▲","-")),2)</f>
        <v>23.48</v>
      </c>
      <c r="F20" s="180">
        <f>ROUND(VALUE(SUBSTITUTE(実質収支比率等に係る経年分析!J$47,"▲","-")),2)</f>
        <v>26.13</v>
      </c>
    </row>
    <row r="21" spans="1:11" x14ac:dyDescent="0.15">
      <c r="A21" s="180" t="s">
        <v>56</v>
      </c>
      <c r="B21" s="180">
        <f>IF(ISNUMBER(VALUE(SUBSTITUTE(実質収支比率等に係る経年分析!F$49,"▲","-"))),ROUND(VALUE(SUBSTITUTE(実質収支比率等に係る経年分析!F$49,"▲","-")),2),NA())</f>
        <v>-2.78</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-4.42</v>
      </c>
      <c r="E21" s="180">
        <f>IF(ISNUMBER(VALUE(SUBSTITUTE(実質収支比率等に係る経年分析!I$49,"▲","-"))),ROUND(VALUE(SUBSTITUTE(実質収支比率等に係る経年分析!I$49,"▲","-")),2),NA())</f>
        <v>-2.27</v>
      </c>
      <c r="F21" s="180">
        <f>IF(ISNUMBER(VALUE(SUBSTITUTE(実質収支比率等に係る経年分析!J$49,"▲","-"))),ROUND(VALUE(SUBSTITUTE(実質収支比率等に係る経年分析!J$49,"▲","-")),2),NA())</f>
        <v>0.14000000000000001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1.64</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2.37</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12.13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9.8699999999999992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1828</v>
      </c>
      <c r="E42" s="182"/>
      <c r="F42" s="182"/>
      <c r="G42" s="182">
        <f>'実質公債費比率（分子）の構造'!L$52</f>
        <v>1827</v>
      </c>
      <c r="H42" s="182"/>
      <c r="I42" s="182"/>
      <c r="J42" s="182">
        <f>'実質公債費比率（分子）の構造'!M$52</f>
        <v>1822</v>
      </c>
      <c r="K42" s="182"/>
      <c r="L42" s="182"/>
      <c r="M42" s="182">
        <f>'実質公債費比率（分子）の構造'!N$52</f>
        <v>1638</v>
      </c>
      <c r="N42" s="182"/>
      <c r="O42" s="182"/>
      <c r="P42" s="182">
        <f>'実質公債費比率（分子）の構造'!O$52</f>
        <v>1671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38</v>
      </c>
      <c r="F44" s="182"/>
      <c r="G44" s="182"/>
      <c r="H44" s="182">
        <f>'実質公債費比率（分子）の構造'!M$50</f>
        <v>38</v>
      </c>
      <c r="I44" s="182"/>
      <c r="J44" s="182"/>
      <c r="K44" s="182">
        <f>'実質公債費比率（分子）の構造'!N$50</f>
        <v>38</v>
      </c>
      <c r="L44" s="182"/>
      <c r="M44" s="182"/>
      <c r="N44" s="182">
        <f>'実質公債費比率（分子）の構造'!O$50</f>
        <v>38</v>
      </c>
      <c r="O44" s="182"/>
      <c r="P44" s="182"/>
    </row>
    <row r="45" spans="1:16" x14ac:dyDescent="0.15">
      <c r="A45" s="182" t="s">
        <v>66</v>
      </c>
      <c r="B45" s="182">
        <f>'実質公債費比率（分子）の構造'!K$49</f>
        <v>4</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950</v>
      </c>
      <c r="C46" s="182"/>
      <c r="D46" s="182"/>
      <c r="E46" s="182">
        <f>'実質公債費比率（分子）の構造'!L$48</f>
        <v>892</v>
      </c>
      <c r="F46" s="182"/>
      <c r="G46" s="182"/>
      <c r="H46" s="182">
        <f>'実質公債費比率（分子）の構造'!M$48</f>
        <v>781</v>
      </c>
      <c r="I46" s="182"/>
      <c r="J46" s="182"/>
      <c r="K46" s="182">
        <f>'実質公債費比率（分子）の構造'!N$48</f>
        <v>633</v>
      </c>
      <c r="L46" s="182"/>
      <c r="M46" s="182"/>
      <c r="N46" s="182">
        <f>'実質公債費比率（分子）の構造'!O$48</f>
        <v>620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1617</v>
      </c>
      <c r="C49" s="182"/>
      <c r="D49" s="182"/>
      <c r="E49" s="182">
        <f>'実質公債費比率（分子）の構造'!L$45</f>
        <v>1648</v>
      </c>
      <c r="F49" s="182"/>
      <c r="G49" s="182"/>
      <c r="H49" s="182">
        <f>'実質公債費比率（分子）の構造'!M$45</f>
        <v>1591</v>
      </c>
      <c r="I49" s="182"/>
      <c r="J49" s="182"/>
      <c r="K49" s="182">
        <f>'実質公債費比率（分子）の構造'!N$45</f>
        <v>1607</v>
      </c>
      <c r="L49" s="182"/>
      <c r="M49" s="182"/>
      <c r="N49" s="182">
        <f>'実質公債費比率（分子）の構造'!O$45</f>
        <v>1658</v>
      </c>
      <c r="O49" s="182"/>
      <c r="P49" s="182"/>
    </row>
    <row r="50" spans="1:16" x14ac:dyDescent="0.15">
      <c r="A50" s="182" t="s">
        <v>71</v>
      </c>
      <c r="B50" s="182" t="e">
        <f>NA()</f>
        <v>#N/A</v>
      </c>
      <c r="C50" s="182">
        <f>IF(ISNUMBER('実質公債費比率（分子）の構造'!K$53),'実質公債費比率（分子）の構造'!K$53,NA())</f>
        <v>781</v>
      </c>
      <c r="D50" s="182" t="e">
        <f>NA()</f>
        <v>#N/A</v>
      </c>
      <c r="E50" s="182" t="e">
        <f>NA()</f>
        <v>#N/A</v>
      </c>
      <c r="F50" s="182">
        <f>IF(ISNUMBER('実質公債費比率（分子）の構造'!L$53),'実質公債費比率（分子）の構造'!L$53,NA())</f>
        <v>753</v>
      </c>
      <c r="G50" s="182" t="e">
        <f>NA()</f>
        <v>#N/A</v>
      </c>
      <c r="H50" s="182" t="e">
        <f>NA()</f>
        <v>#N/A</v>
      </c>
      <c r="I50" s="182">
        <f>IF(ISNUMBER('実質公債費比率（分子）の構造'!M$53),'実質公債費比率（分子）の構造'!M$53,NA())</f>
        <v>590</v>
      </c>
      <c r="J50" s="182" t="e">
        <f>NA()</f>
        <v>#N/A</v>
      </c>
      <c r="K50" s="182" t="e">
        <f>NA()</f>
        <v>#N/A</v>
      </c>
      <c r="L50" s="182">
        <f>IF(ISNUMBER('実質公債費比率（分子）の構造'!N$53),'実質公債費比率（分子）の構造'!N$53,NA())</f>
        <v>642</v>
      </c>
      <c r="M50" s="182" t="e">
        <f>NA()</f>
        <v>#N/A</v>
      </c>
      <c r="N50" s="182" t="e">
        <f>NA()</f>
        <v>#N/A</v>
      </c>
      <c r="O50" s="182">
        <f>IF(ISNUMBER('実質公債費比率（分子）の構造'!O$53),'実質公債費比率（分子）の構造'!O$53,NA())</f>
        <v>647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17857</v>
      </c>
      <c r="E56" s="181"/>
      <c r="F56" s="181"/>
      <c r="G56" s="181">
        <f>'将来負担比率（分子）の構造'!J$52</f>
        <v>16916</v>
      </c>
      <c r="H56" s="181"/>
      <c r="I56" s="181"/>
      <c r="J56" s="181">
        <f>'将来負担比率（分子）の構造'!K$52</f>
        <v>14586</v>
      </c>
      <c r="K56" s="181"/>
      <c r="L56" s="181"/>
      <c r="M56" s="181">
        <f>'将来負担比率（分子）の構造'!L$52</f>
        <v>15021</v>
      </c>
      <c r="N56" s="181"/>
      <c r="O56" s="181"/>
      <c r="P56" s="181">
        <f>'将来負担比率（分子）の構造'!M$52</f>
        <v>14916</v>
      </c>
    </row>
    <row r="57" spans="1:16" x14ac:dyDescent="0.15">
      <c r="A57" s="181" t="s">
        <v>42</v>
      </c>
      <c r="B57" s="181"/>
      <c r="C57" s="181"/>
      <c r="D57" s="181">
        <f>'将来負担比率（分子）の構造'!I$51</f>
        <v>4566</v>
      </c>
      <c r="E57" s="181"/>
      <c r="F57" s="181"/>
      <c r="G57" s="181">
        <f>'将来負担比率（分子）の構造'!J$51</f>
        <v>4643</v>
      </c>
      <c r="H57" s="181"/>
      <c r="I57" s="181"/>
      <c r="J57" s="181">
        <f>'将来負担比率（分子）の構造'!K$51</f>
        <v>5743</v>
      </c>
      <c r="K57" s="181"/>
      <c r="L57" s="181"/>
      <c r="M57" s="181">
        <f>'将来負担比率（分子）の構造'!L$51</f>
        <v>4577</v>
      </c>
      <c r="N57" s="181"/>
      <c r="O57" s="181"/>
      <c r="P57" s="181">
        <f>'将来負担比率（分子）の構造'!M$51</f>
        <v>4377</v>
      </c>
    </row>
    <row r="58" spans="1:16" x14ac:dyDescent="0.15">
      <c r="A58" s="181" t="s">
        <v>41</v>
      </c>
      <c r="B58" s="181"/>
      <c r="C58" s="181"/>
      <c r="D58" s="181">
        <f>'将来負担比率（分子）の構造'!I$50</f>
        <v>4957</v>
      </c>
      <c r="E58" s="181"/>
      <c r="F58" s="181"/>
      <c r="G58" s="181">
        <f>'将来負担比率（分子）の構造'!J$50</f>
        <v>5426</v>
      </c>
      <c r="H58" s="181"/>
      <c r="I58" s="181"/>
      <c r="J58" s="181">
        <f>'将来負担比率（分子）の構造'!K$50</f>
        <v>5784</v>
      </c>
      <c r="K58" s="181"/>
      <c r="L58" s="181"/>
      <c r="M58" s="181">
        <f>'将来負担比率（分子）の構造'!L$50</f>
        <v>6138</v>
      </c>
      <c r="N58" s="181"/>
      <c r="O58" s="181"/>
      <c r="P58" s="181">
        <f>'将来負担比率（分子）の構造'!M$50</f>
        <v>7167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121</v>
      </c>
      <c r="C61" s="181"/>
      <c r="D61" s="181"/>
      <c r="E61" s="181">
        <f>'将来負担比率（分子）の構造'!J$46</f>
        <v>75</v>
      </c>
      <c r="F61" s="181"/>
      <c r="G61" s="181"/>
      <c r="H61" s="181">
        <f>'将来負担比率（分子）の構造'!K$46</f>
        <v>75</v>
      </c>
      <c r="I61" s="181"/>
      <c r="J61" s="181"/>
      <c r="K61" s="181">
        <f>'将来負担比率（分子）の構造'!L$46</f>
        <v>15</v>
      </c>
      <c r="L61" s="181"/>
      <c r="M61" s="181"/>
      <c r="N61" s="181">
        <f>'将来負担比率（分子）の構造'!M$46</f>
        <v>25</v>
      </c>
      <c r="O61" s="181"/>
      <c r="P61" s="181"/>
    </row>
    <row r="62" spans="1:16" x14ac:dyDescent="0.15">
      <c r="A62" s="181" t="s">
        <v>35</v>
      </c>
      <c r="B62" s="181">
        <f>'将来負担比率（分子）の構造'!I$45</f>
        <v>3082</v>
      </c>
      <c r="C62" s="181"/>
      <c r="D62" s="181"/>
      <c r="E62" s="181">
        <f>'将来負担比率（分子）の構造'!J$45</f>
        <v>3115</v>
      </c>
      <c r="F62" s="181"/>
      <c r="G62" s="181"/>
      <c r="H62" s="181">
        <f>'将来負担比率（分子）の構造'!K$45</f>
        <v>3252</v>
      </c>
      <c r="I62" s="181"/>
      <c r="J62" s="181"/>
      <c r="K62" s="181">
        <f>'将来負担比率（分子）の構造'!L$45</f>
        <v>3076</v>
      </c>
      <c r="L62" s="181"/>
      <c r="M62" s="181"/>
      <c r="N62" s="181">
        <f>'将来負担比率（分子）の構造'!M$45</f>
        <v>3067</v>
      </c>
      <c r="O62" s="181"/>
      <c r="P62" s="181"/>
    </row>
    <row r="63" spans="1:16" x14ac:dyDescent="0.15">
      <c r="A63" s="181" t="s">
        <v>34</v>
      </c>
      <c r="B63" s="181">
        <f>'将来負担比率（分子）の構造'!I$44</f>
        <v>93</v>
      </c>
      <c r="C63" s="181"/>
      <c r="D63" s="181"/>
      <c r="E63" s="181">
        <f>'将来負担比率（分子）の構造'!J$44</f>
        <v>77</v>
      </c>
      <c r="F63" s="181"/>
      <c r="G63" s="181"/>
      <c r="H63" s="181">
        <f>'将来負担比率（分子）の構造'!K$44</f>
        <v>60</v>
      </c>
      <c r="I63" s="181"/>
      <c r="J63" s="181"/>
      <c r="K63" s="181">
        <f>'将来負担比率（分子）の構造'!L$44</f>
        <v>43</v>
      </c>
      <c r="L63" s="181"/>
      <c r="M63" s="181"/>
      <c r="N63" s="181">
        <f>'将来負担比率（分子）の構造'!M$44</f>
        <v>26</v>
      </c>
      <c r="O63" s="181"/>
      <c r="P63" s="181"/>
    </row>
    <row r="64" spans="1:16" x14ac:dyDescent="0.15">
      <c r="A64" s="181" t="s">
        <v>33</v>
      </c>
      <c r="B64" s="181">
        <f>'将来負担比率（分子）の構造'!I$43</f>
        <v>9435</v>
      </c>
      <c r="C64" s="181"/>
      <c r="D64" s="181"/>
      <c r="E64" s="181">
        <f>'将来負担比率（分子）の構造'!J$43</f>
        <v>8994</v>
      </c>
      <c r="F64" s="181"/>
      <c r="G64" s="181"/>
      <c r="H64" s="181">
        <f>'将来負担比率（分子）の構造'!K$43</f>
        <v>8290</v>
      </c>
      <c r="I64" s="181"/>
      <c r="J64" s="181"/>
      <c r="K64" s="181">
        <f>'将来負担比率（分子）の構造'!L$43</f>
        <v>7724</v>
      </c>
      <c r="L64" s="181"/>
      <c r="M64" s="181"/>
      <c r="N64" s="181">
        <f>'将来負担比率（分子）の構造'!M$43</f>
        <v>7293</v>
      </c>
      <c r="O64" s="181"/>
      <c r="P64" s="181"/>
    </row>
    <row r="65" spans="1:16" x14ac:dyDescent="0.15">
      <c r="A65" s="181" t="s">
        <v>32</v>
      </c>
      <c r="B65" s="181">
        <f>'将来負担比率（分子）の構造'!I$42</f>
        <v>516</v>
      </c>
      <c r="C65" s="181"/>
      <c r="D65" s="181"/>
      <c r="E65" s="181">
        <f>'将来負担比率（分子）の構造'!J$42</f>
        <v>499</v>
      </c>
      <c r="F65" s="181"/>
      <c r="G65" s="181"/>
      <c r="H65" s="181">
        <f>'将来負担比率（分子）の構造'!K$42</f>
        <v>385</v>
      </c>
      <c r="I65" s="181"/>
      <c r="J65" s="181"/>
      <c r="K65" s="181">
        <f>'将来負担比率（分子）の構造'!L$42</f>
        <v>395</v>
      </c>
      <c r="L65" s="181"/>
      <c r="M65" s="181"/>
      <c r="N65" s="181">
        <f>'将来負担比率（分子）の構造'!M$42</f>
        <v>502</v>
      </c>
      <c r="O65" s="181"/>
      <c r="P65" s="181"/>
    </row>
    <row r="66" spans="1:16" x14ac:dyDescent="0.15">
      <c r="A66" s="181" t="s">
        <v>31</v>
      </c>
      <c r="B66" s="181">
        <f>'将来負担比率（分子）の構造'!I$41</f>
        <v>18176</v>
      </c>
      <c r="C66" s="181"/>
      <c r="D66" s="181"/>
      <c r="E66" s="181">
        <f>'将来負担比率（分子）の構造'!J$41</f>
        <v>17416</v>
      </c>
      <c r="F66" s="181"/>
      <c r="G66" s="181"/>
      <c r="H66" s="181">
        <f>'将来負担比率（分子）の構造'!K$41</f>
        <v>16543</v>
      </c>
      <c r="I66" s="181"/>
      <c r="J66" s="181"/>
      <c r="K66" s="181">
        <f>'将来負担比率（分子）の構造'!L$41</f>
        <v>16885</v>
      </c>
      <c r="L66" s="181"/>
      <c r="M66" s="181"/>
      <c r="N66" s="181">
        <f>'将来負担比率（分子）の構造'!M$41</f>
        <v>17281</v>
      </c>
      <c r="O66" s="181"/>
      <c r="P66" s="181"/>
    </row>
    <row r="67" spans="1:16" x14ac:dyDescent="0.15">
      <c r="A67" s="181" t="s">
        <v>75</v>
      </c>
      <c r="B67" s="181" t="e">
        <f>NA()</f>
        <v>#N/A</v>
      </c>
      <c r="C67" s="181">
        <f>IF(ISNUMBER('将来負担比率（分子）の構造'!I$53), IF('将来負担比率（分子）の構造'!I$53 &lt; 0, 0, '将来負担比率（分子）の構造'!I$53), NA())</f>
        <v>4042</v>
      </c>
      <c r="D67" s="181" t="e">
        <f>NA()</f>
        <v>#N/A</v>
      </c>
      <c r="E67" s="181" t="e">
        <f>NA()</f>
        <v>#N/A</v>
      </c>
      <c r="F67" s="181">
        <f>IF(ISNUMBER('将来負担比率（分子）の構造'!J$53), IF('将来負担比率（分子）の構造'!J$53 &lt; 0, 0, '将来負担比率（分子）の構造'!J$53), NA())</f>
        <v>3188</v>
      </c>
      <c r="G67" s="181" t="e">
        <f>NA()</f>
        <v>#N/A</v>
      </c>
      <c r="H67" s="181" t="e">
        <f>NA()</f>
        <v>#N/A</v>
      </c>
      <c r="I67" s="181">
        <f>IF(ISNUMBER('将来負担比率（分子）の構造'!K$53), IF('将来負担比率（分子）の構造'!K$53 &lt; 0, 0, '将来負担比率（分子）の構造'!K$53), NA())</f>
        <v>2492</v>
      </c>
      <c r="J67" s="181" t="e">
        <f>NA()</f>
        <v>#N/A</v>
      </c>
      <c r="K67" s="181" t="e">
        <f>NA()</f>
        <v>#N/A</v>
      </c>
      <c r="L67" s="181">
        <f>IF(ISNUMBER('将来負担比率（分子）の構造'!L$53), IF('将来負担比率（分子）の構造'!L$53 &lt; 0, 0, '将来負担比率（分子）の構造'!L$53), NA())</f>
        <v>2402</v>
      </c>
      <c r="M67" s="181" t="e">
        <f>NA()</f>
        <v>#N/A</v>
      </c>
      <c r="N67" s="181" t="e">
        <f>NA()</f>
        <v>#N/A</v>
      </c>
      <c r="O67" s="181">
        <f>IF(ISNUMBER('将来負担比率（分子）の構造'!M$53), IF('将来負担比率（分子）の構造'!M$53 &lt; 0, 0, '将来負担比率（分子）の構造'!M$53), NA())</f>
        <v>1734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2905</v>
      </c>
      <c r="C72" s="185">
        <f>基金残高に係る経年分析!G55</f>
        <v>3210</v>
      </c>
      <c r="D72" s="185">
        <f>基金残高に係る経年分析!H55</f>
        <v>3640</v>
      </c>
    </row>
    <row r="73" spans="1:16" x14ac:dyDescent="0.15">
      <c r="A73" s="184" t="s">
        <v>78</v>
      </c>
      <c r="B73" s="185">
        <f>基金残高に係る経年分析!F56</f>
        <v>135</v>
      </c>
      <c r="C73" s="185">
        <f>基金残高に係る経年分析!G56</f>
        <v>135</v>
      </c>
      <c r="D73" s="185">
        <f>基金残高に係る経年分析!H56</f>
        <v>135</v>
      </c>
    </row>
    <row r="74" spans="1:16" x14ac:dyDescent="0.15">
      <c r="A74" s="184" t="s">
        <v>79</v>
      </c>
      <c r="B74" s="185">
        <f>基金残高に係る経年分析!F57</f>
        <v>1710</v>
      </c>
      <c r="C74" s="185">
        <f>基金残高に係る経年分析!G57</f>
        <v>1675</v>
      </c>
      <c r="D74" s="185">
        <f>基金残高に係る経年分析!H57</f>
        <v>2171</v>
      </c>
    </row>
  </sheetData>
  <sheetProtection algorithmName="SHA-512" hashValue="WkbR3cm1hAs2ORuGxpfsIlm/bfKoARK6Hzcw8gff3y3/I1V9a52zo+Gc3BvpQlEWkPQTvbFg04PthF3ei+tmhQ==" saltValue="a7fQoIp5cdrSdv5jlR+R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11629485</v>
      </c>
      <c r="S5" s="698"/>
      <c r="T5" s="698"/>
      <c r="U5" s="698"/>
      <c r="V5" s="698"/>
      <c r="W5" s="698"/>
      <c r="X5" s="698"/>
      <c r="Y5" s="741"/>
      <c r="Z5" s="759">
        <v>38.9</v>
      </c>
      <c r="AA5" s="759"/>
      <c r="AB5" s="759"/>
      <c r="AC5" s="759"/>
      <c r="AD5" s="760">
        <v>11216652</v>
      </c>
      <c r="AE5" s="760"/>
      <c r="AF5" s="760"/>
      <c r="AG5" s="760"/>
      <c r="AH5" s="760"/>
      <c r="AI5" s="760"/>
      <c r="AJ5" s="760"/>
      <c r="AK5" s="760"/>
      <c r="AL5" s="742">
        <v>84.4</v>
      </c>
      <c r="AM5" s="713"/>
      <c r="AN5" s="713"/>
      <c r="AO5" s="743"/>
      <c r="AP5" s="708" t="s">
        <v>227</v>
      </c>
      <c r="AQ5" s="709"/>
      <c r="AR5" s="709"/>
      <c r="AS5" s="709"/>
      <c r="AT5" s="709"/>
      <c r="AU5" s="709"/>
      <c r="AV5" s="709"/>
      <c r="AW5" s="709"/>
      <c r="AX5" s="709"/>
      <c r="AY5" s="709"/>
      <c r="AZ5" s="709"/>
      <c r="BA5" s="709"/>
      <c r="BB5" s="709"/>
      <c r="BC5" s="709"/>
      <c r="BD5" s="709"/>
      <c r="BE5" s="709"/>
      <c r="BF5" s="710"/>
      <c r="BG5" s="642">
        <v>11216652</v>
      </c>
      <c r="BH5" s="643"/>
      <c r="BI5" s="643"/>
      <c r="BJ5" s="643"/>
      <c r="BK5" s="643"/>
      <c r="BL5" s="643"/>
      <c r="BM5" s="643"/>
      <c r="BN5" s="644"/>
      <c r="BO5" s="675">
        <v>96.5</v>
      </c>
      <c r="BP5" s="675"/>
      <c r="BQ5" s="675"/>
      <c r="BR5" s="675"/>
      <c r="BS5" s="676" t="s">
        <v>129</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225071</v>
      </c>
      <c r="S6" s="643"/>
      <c r="T6" s="643"/>
      <c r="U6" s="643"/>
      <c r="V6" s="643"/>
      <c r="W6" s="643"/>
      <c r="X6" s="643"/>
      <c r="Y6" s="644"/>
      <c r="Z6" s="675">
        <v>0.8</v>
      </c>
      <c r="AA6" s="675"/>
      <c r="AB6" s="675"/>
      <c r="AC6" s="675"/>
      <c r="AD6" s="676">
        <v>225071</v>
      </c>
      <c r="AE6" s="676"/>
      <c r="AF6" s="676"/>
      <c r="AG6" s="676"/>
      <c r="AH6" s="676"/>
      <c r="AI6" s="676"/>
      <c r="AJ6" s="676"/>
      <c r="AK6" s="676"/>
      <c r="AL6" s="645">
        <v>1.7</v>
      </c>
      <c r="AM6" s="646"/>
      <c r="AN6" s="646"/>
      <c r="AO6" s="677"/>
      <c r="AP6" s="639" t="s">
        <v>232</v>
      </c>
      <c r="AQ6" s="640"/>
      <c r="AR6" s="640"/>
      <c r="AS6" s="640"/>
      <c r="AT6" s="640"/>
      <c r="AU6" s="640"/>
      <c r="AV6" s="640"/>
      <c r="AW6" s="640"/>
      <c r="AX6" s="640"/>
      <c r="AY6" s="640"/>
      <c r="AZ6" s="640"/>
      <c r="BA6" s="640"/>
      <c r="BB6" s="640"/>
      <c r="BC6" s="640"/>
      <c r="BD6" s="640"/>
      <c r="BE6" s="640"/>
      <c r="BF6" s="641"/>
      <c r="BG6" s="642">
        <v>11216652</v>
      </c>
      <c r="BH6" s="643"/>
      <c r="BI6" s="643"/>
      <c r="BJ6" s="643"/>
      <c r="BK6" s="643"/>
      <c r="BL6" s="643"/>
      <c r="BM6" s="643"/>
      <c r="BN6" s="644"/>
      <c r="BO6" s="675">
        <v>96.5</v>
      </c>
      <c r="BP6" s="675"/>
      <c r="BQ6" s="675"/>
      <c r="BR6" s="675"/>
      <c r="BS6" s="676" t="s">
        <v>184</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175882</v>
      </c>
      <c r="CS6" s="643"/>
      <c r="CT6" s="643"/>
      <c r="CU6" s="643"/>
      <c r="CV6" s="643"/>
      <c r="CW6" s="643"/>
      <c r="CX6" s="643"/>
      <c r="CY6" s="644"/>
      <c r="CZ6" s="742">
        <v>0.6</v>
      </c>
      <c r="DA6" s="713"/>
      <c r="DB6" s="713"/>
      <c r="DC6" s="745"/>
      <c r="DD6" s="648" t="s">
        <v>129</v>
      </c>
      <c r="DE6" s="643"/>
      <c r="DF6" s="643"/>
      <c r="DG6" s="643"/>
      <c r="DH6" s="643"/>
      <c r="DI6" s="643"/>
      <c r="DJ6" s="643"/>
      <c r="DK6" s="643"/>
      <c r="DL6" s="643"/>
      <c r="DM6" s="643"/>
      <c r="DN6" s="643"/>
      <c r="DO6" s="643"/>
      <c r="DP6" s="644"/>
      <c r="DQ6" s="648">
        <v>175882</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8424</v>
      </c>
      <c r="S7" s="643"/>
      <c r="T7" s="643"/>
      <c r="U7" s="643"/>
      <c r="V7" s="643"/>
      <c r="W7" s="643"/>
      <c r="X7" s="643"/>
      <c r="Y7" s="644"/>
      <c r="Z7" s="675">
        <v>0</v>
      </c>
      <c r="AA7" s="675"/>
      <c r="AB7" s="675"/>
      <c r="AC7" s="675"/>
      <c r="AD7" s="676">
        <v>8424</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4385530</v>
      </c>
      <c r="BH7" s="643"/>
      <c r="BI7" s="643"/>
      <c r="BJ7" s="643"/>
      <c r="BK7" s="643"/>
      <c r="BL7" s="643"/>
      <c r="BM7" s="643"/>
      <c r="BN7" s="644"/>
      <c r="BO7" s="675">
        <v>37.700000000000003</v>
      </c>
      <c r="BP7" s="675"/>
      <c r="BQ7" s="675"/>
      <c r="BR7" s="675"/>
      <c r="BS7" s="676" t="s">
        <v>184</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8821680</v>
      </c>
      <c r="CS7" s="643"/>
      <c r="CT7" s="643"/>
      <c r="CU7" s="643"/>
      <c r="CV7" s="643"/>
      <c r="CW7" s="643"/>
      <c r="CX7" s="643"/>
      <c r="CY7" s="644"/>
      <c r="CZ7" s="675">
        <v>31.8</v>
      </c>
      <c r="DA7" s="675"/>
      <c r="DB7" s="675"/>
      <c r="DC7" s="675"/>
      <c r="DD7" s="648">
        <v>66647</v>
      </c>
      <c r="DE7" s="643"/>
      <c r="DF7" s="643"/>
      <c r="DG7" s="643"/>
      <c r="DH7" s="643"/>
      <c r="DI7" s="643"/>
      <c r="DJ7" s="643"/>
      <c r="DK7" s="643"/>
      <c r="DL7" s="643"/>
      <c r="DM7" s="643"/>
      <c r="DN7" s="643"/>
      <c r="DO7" s="643"/>
      <c r="DP7" s="644"/>
      <c r="DQ7" s="648">
        <v>2515769</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35915</v>
      </c>
      <c r="S8" s="643"/>
      <c r="T8" s="643"/>
      <c r="U8" s="643"/>
      <c r="V8" s="643"/>
      <c r="W8" s="643"/>
      <c r="X8" s="643"/>
      <c r="Y8" s="644"/>
      <c r="Z8" s="675">
        <v>0.1</v>
      </c>
      <c r="AA8" s="675"/>
      <c r="AB8" s="675"/>
      <c r="AC8" s="675"/>
      <c r="AD8" s="676">
        <v>35915</v>
      </c>
      <c r="AE8" s="676"/>
      <c r="AF8" s="676"/>
      <c r="AG8" s="676"/>
      <c r="AH8" s="676"/>
      <c r="AI8" s="676"/>
      <c r="AJ8" s="676"/>
      <c r="AK8" s="676"/>
      <c r="AL8" s="645">
        <v>0.3</v>
      </c>
      <c r="AM8" s="646"/>
      <c r="AN8" s="646"/>
      <c r="AO8" s="677"/>
      <c r="AP8" s="639" t="s">
        <v>238</v>
      </c>
      <c r="AQ8" s="640"/>
      <c r="AR8" s="640"/>
      <c r="AS8" s="640"/>
      <c r="AT8" s="640"/>
      <c r="AU8" s="640"/>
      <c r="AV8" s="640"/>
      <c r="AW8" s="640"/>
      <c r="AX8" s="640"/>
      <c r="AY8" s="640"/>
      <c r="AZ8" s="640"/>
      <c r="BA8" s="640"/>
      <c r="BB8" s="640"/>
      <c r="BC8" s="640"/>
      <c r="BD8" s="640"/>
      <c r="BE8" s="640"/>
      <c r="BF8" s="641"/>
      <c r="BG8" s="642">
        <v>116985</v>
      </c>
      <c r="BH8" s="643"/>
      <c r="BI8" s="643"/>
      <c r="BJ8" s="643"/>
      <c r="BK8" s="643"/>
      <c r="BL8" s="643"/>
      <c r="BM8" s="643"/>
      <c r="BN8" s="644"/>
      <c r="BO8" s="675">
        <v>1</v>
      </c>
      <c r="BP8" s="675"/>
      <c r="BQ8" s="675"/>
      <c r="BR8" s="675"/>
      <c r="BS8" s="648" t="s">
        <v>129</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6346942</v>
      </c>
      <c r="CS8" s="643"/>
      <c r="CT8" s="643"/>
      <c r="CU8" s="643"/>
      <c r="CV8" s="643"/>
      <c r="CW8" s="643"/>
      <c r="CX8" s="643"/>
      <c r="CY8" s="644"/>
      <c r="CZ8" s="675">
        <v>22.9</v>
      </c>
      <c r="DA8" s="675"/>
      <c r="DB8" s="675"/>
      <c r="DC8" s="675"/>
      <c r="DD8" s="648">
        <v>70870</v>
      </c>
      <c r="DE8" s="643"/>
      <c r="DF8" s="643"/>
      <c r="DG8" s="643"/>
      <c r="DH8" s="643"/>
      <c r="DI8" s="643"/>
      <c r="DJ8" s="643"/>
      <c r="DK8" s="643"/>
      <c r="DL8" s="643"/>
      <c r="DM8" s="643"/>
      <c r="DN8" s="643"/>
      <c r="DO8" s="643"/>
      <c r="DP8" s="644"/>
      <c r="DQ8" s="648">
        <v>3143712</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48818</v>
      </c>
      <c r="S9" s="643"/>
      <c r="T9" s="643"/>
      <c r="U9" s="643"/>
      <c r="V9" s="643"/>
      <c r="W9" s="643"/>
      <c r="X9" s="643"/>
      <c r="Y9" s="644"/>
      <c r="Z9" s="675">
        <v>0.2</v>
      </c>
      <c r="AA9" s="675"/>
      <c r="AB9" s="675"/>
      <c r="AC9" s="675"/>
      <c r="AD9" s="676">
        <v>48818</v>
      </c>
      <c r="AE9" s="676"/>
      <c r="AF9" s="676"/>
      <c r="AG9" s="676"/>
      <c r="AH9" s="676"/>
      <c r="AI9" s="676"/>
      <c r="AJ9" s="676"/>
      <c r="AK9" s="676"/>
      <c r="AL9" s="645">
        <v>0.4</v>
      </c>
      <c r="AM9" s="646"/>
      <c r="AN9" s="646"/>
      <c r="AO9" s="677"/>
      <c r="AP9" s="639" t="s">
        <v>241</v>
      </c>
      <c r="AQ9" s="640"/>
      <c r="AR9" s="640"/>
      <c r="AS9" s="640"/>
      <c r="AT9" s="640"/>
      <c r="AU9" s="640"/>
      <c r="AV9" s="640"/>
      <c r="AW9" s="640"/>
      <c r="AX9" s="640"/>
      <c r="AY9" s="640"/>
      <c r="AZ9" s="640"/>
      <c r="BA9" s="640"/>
      <c r="BB9" s="640"/>
      <c r="BC9" s="640"/>
      <c r="BD9" s="640"/>
      <c r="BE9" s="640"/>
      <c r="BF9" s="641"/>
      <c r="BG9" s="642">
        <v>3486046</v>
      </c>
      <c r="BH9" s="643"/>
      <c r="BI9" s="643"/>
      <c r="BJ9" s="643"/>
      <c r="BK9" s="643"/>
      <c r="BL9" s="643"/>
      <c r="BM9" s="643"/>
      <c r="BN9" s="644"/>
      <c r="BO9" s="675">
        <v>30</v>
      </c>
      <c r="BP9" s="675"/>
      <c r="BQ9" s="675"/>
      <c r="BR9" s="675"/>
      <c r="BS9" s="648" t="s">
        <v>129</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3206676</v>
      </c>
      <c r="CS9" s="643"/>
      <c r="CT9" s="643"/>
      <c r="CU9" s="643"/>
      <c r="CV9" s="643"/>
      <c r="CW9" s="643"/>
      <c r="CX9" s="643"/>
      <c r="CY9" s="644"/>
      <c r="CZ9" s="675">
        <v>11.6</v>
      </c>
      <c r="DA9" s="675"/>
      <c r="DB9" s="675"/>
      <c r="DC9" s="675"/>
      <c r="DD9" s="648">
        <v>246987</v>
      </c>
      <c r="DE9" s="643"/>
      <c r="DF9" s="643"/>
      <c r="DG9" s="643"/>
      <c r="DH9" s="643"/>
      <c r="DI9" s="643"/>
      <c r="DJ9" s="643"/>
      <c r="DK9" s="643"/>
      <c r="DL9" s="643"/>
      <c r="DM9" s="643"/>
      <c r="DN9" s="643"/>
      <c r="DO9" s="643"/>
      <c r="DP9" s="644"/>
      <c r="DQ9" s="648">
        <v>2822902</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244</v>
      </c>
      <c r="S10" s="643"/>
      <c r="T10" s="643"/>
      <c r="U10" s="643"/>
      <c r="V10" s="643"/>
      <c r="W10" s="643"/>
      <c r="X10" s="643"/>
      <c r="Y10" s="644"/>
      <c r="Z10" s="675" t="s">
        <v>129</v>
      </c>
      <c r="AA10" s="675"/>
      <c r="AB10" s="675"/>
      <c r="AC10" s="675"/>
      <c r="AD10" s="676" t="s">
        <v>184</v>
      </c>
      <c r="AE10" s="676"/>
      <c r="AF10" s="676"/>
      <c r="AG10" s="676"/>
      <c r="AH10" s="676"/>
      <c r="AI10" s="676"/>
      <c r="AJ10" s="676"/>
      <c r="AK10" s="676"/>
      <c r="AL10" s="645" t="s">
        <v>129</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154390</v>
      </c>
      <c r="BH10" s="643"/>
      <c r="BI10" s="643"/>
      <c r="BJ10" s="643"/>
      <c r="BK10" s="643"/>
      <c r="BL10" s="643"/>
      <c r="BM10" s="643"/>
      <c r="BN10" s="644"/>
      <c r="BO10" s="675">
        <v>1.3</v>
      </c>
      <c r="BP10" s="675"/>
      <c r="BQ10" s="675"/>
      <c r="BR10" s="675"/>
      <c r="BS10" s="648" t="s">
        <v>244</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78640</v>
      </c>
      <c r="CS10" s="643"/>
      <c r="CT10" s="643"/>
      <c r="CU10" s="643"/>
      <c r="CV10" s="643"/>
      <c r="CW10" s="643"/>
      <c r="CX10" s="643"/>
      <c r="CY10" s="644"/>
      <c r="CZ10" s="675">
        <v>0.3</v>
      </c>
      <c r="DA10" s="675"/>
      <c r="DB10" s="675"/>
      <c r="DC10" s="675"/>
      <c r="DD10" s="648" t="s">
        <v>129</v>
      </c>
      <c r="DE10" s="643"/>
      <c r="DF10" s="643"/>
      <c r="DG10" s="643"/>
      <c r="DH10" s="643"/>
      <c r="DI10" s="643"/>
      <c r="DJ10" s="643"/>
      <c r="DK10" s="643"/>
      <c r="DL10" s="643"/>
      <c r="DM10" s="643"/>
      <c r="DN10" s="643"/>
      <c r="DO10" s="643"/>
      <c r="DP10" s="644"/>
      <c r="DQ10" s="648">
        <v>78640</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1420791</v>
      </c>
      <c r="S11" s="643"/>
      <c r="T11" s="643"/>
      <c r="U11" s="643"/>
      <c r="V11" s="643"/>
      <c r="W11" s="643"/>
      <c r="X11" s="643"/>
      <c r="Y11" s="644"/>
      <c r="Z11" s="645">
        <v>4.8</v>
      </c>
      <c r="AA11" s="646"/>
      <c r="AB11" s="646"/>
      <c r="AC11" s="647"/>
      <c r="AD11" s="648">
        <v>1420791</v>
      </c>
      <c r="AE11" s="643"/>
      <c r="AF11" s="643"/>
      <c r="AG11" s="643"/>
      <c r="AH11" s="643"/>
      <c r="AI11" s="643"/>
      <c r="AJ11" s="643"/>
      <c r="AK11" s="644"/>
      <c r="AL11" s="645">
        <v>10.7</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628109</v>
      </c>
      <c r="BH11" s="643"/>
      <c r="BI11" s="643"/>
      <c r="BJ11" s="643"/>
      <c r="BK11" s="643"/>
      <c r="BL11" s="643"/>
      <c r="BM11" s="643"/>
      <c r="BN11" s="644"/>
      <c r="BO11" s="675">
        <v>5.4</v>
      </c>
      <c r="BP11" s="675"/>
      <c r="BQ11" s="675"/>
      <c r="BR11" s="675"/>
      <c r="BS11" s="648" t="s">
        <v>129</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211982</v>
      </c>
      <c r="CS11" s="643"/>
      <c r="CT11" s="643"/>
      <c r="CU11" s="643"/>
      <c r="CV11" s="643"/>
      <c r="CW11" s="643"/>
      <c r="CX11" s="643"/>
      <c r="CY11" s="644"/>
      <c r="CZ11" s="675">
        <v>0.8</v>
      </c>
      <c r="DA11" s="675"/>
      <c r="DB11" s="675"/>
      <c r="DC11" s="675"/>
      <c r="DD11" s="648">
        <v>57260</v>
      </c>
      <c r="DE11" s="643"/>
      <c r="DF11" s="643"/>
      <c r="DG11" s="643"/>
      <c r="DH11" s="643"/>
      <c r="DI11" s="643"/>
      <c r="DJ11" s="643"/>
      <c r="DK11" s="643"/>
      <c r="DL11" s="643"/>
      <c r="DM11" s="643"/>
      <c r="DN11" s="643"/>
      <c r="DO11" s="643"/>
      <c r="DP11" s="644"/>
      <c r="DQ11" s="648">
        <v>141140</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18229</v>
      </c>
      <c r="S12" s="643"/>
      <c r="T12" s="643"/>
      <c r="U12" s="643"/>
      <c r="V12" s="643"/>
      <c r="W12" s="643"/>
      <c r="X12" s="643"/>
      <c r="Y12" s="644"/>
      <c r="Z12" s="675">
        <v>0.1</v>
      </c>
      <c r="AA12" s="675"/>
      <c r="AB12" s="675"/>
      <c r="AC12" s="675"/>
      <c r="AD12" s="676">
        <v>18229</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6296318</v>
      </c>
      <c r="BH12" s="643"/>
      <c r="BI12" s="643"/>
      <c r="BJ12" s="643"/>
      <c r="BK12" s="643"/>
      <c r="BL12" s="643"/>
      <c r="BM12" s="643"/>
      <c r="BN12" s="644"/>
      <c r="BO12" s="675">
        <v>54.1</v>
      </c>
      <c r="BP12" s="675"/>
      <c r="BQ12" s="675"/>
      <c r="BR12" s="675"/>
      <c r="BS12" s="648" t="s">
        <v>244</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698979</v>
      </c>
      <c r="CS12" s="643"/>
      <c r="CT12" s="643"/>
      <c r="CU12" s="643"/>
      <c r="CV12" s="643"/>
      <c r="CW12" s="643"/>
      <c r="CX12" s="643"/>
      <c r="CY12" s="644"/>
      <c r="CZ12" s="675">
        <v>2.5</v>
      </c>
      <c r="DA12" s="675"/>
      <c r="DB12" s="675"/>
      <c r="DC12" s="675"/>
      <c r="DD12" s="648">
        <v>5923</v>
      </c>
      <c r="DE12" s="643"/>
      <c r="DF12" s="643"/>
      <c r="DG12" s="643"/>
      <c r="DH12" s="643"/>
      <c r="DI12" s="643"/>
      <c r="DJ12" s="643"/>
      <c r="DK12" s="643"/>
      <c r="DL12" s="643"/>
      <c r="DM12" s="643"/>
      <c r="DN12" s="643"/>
      <c r="DO12" s="643"/>
      <c r="DP12" s="644"/>
      <c r="DQ12" s="648">
        <v>590339</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244</v>
      </c>
      <c r="S13" s="643"/>
      <c r="T13" s="643"/>
      <c r="U13" s="643"/>
      <c r="V13" s="643"/>
      <c r="W13" s="643"/>
      <c r="X13" s="643"/>
      <c r="Y13" s="644"/>
      <c r="Z13" s="675" t="s">
        <v>129</v>
      </c>
      <c r="AA13" s="675"/>
      <c r="AB13" s="675"/>
      <c r="AC13" s="675"/>
      <c r="AD13" s="676" t="s">
        <v>184</v>
      </c>
      <c r="AE13" s="676"/>
      <c r="AF13" s="676"/>
      <c r="AG13" s="676"/>
      <c r="AH13" s="676"/>
      <c r="AI13" s="676"/>
      <c r="AJ13" s="676"/>
      <c r="AK13" s="676"/>
      <c r="AL13" s="645" t="s">
        <v>184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6292132</v>
      </c>
      <c r="BH13" s="643"/>
      <c r="BI13" s="643"/>
      <c r="BJ13" s="643"/>
      <c r="BK13" s="643"/>
      <c r="BL13" s="643"/>
      <c r="BM13" s="643"/>
      <c r="BN13" s="644"/>
      <c r="BO13" s="675">
        <v>54.1</v>
      </c>
      <c r="BP13" s="675"/>
      <c r="BQ13" s="675"/>
      <c r="BR13" s="675"/>
      <c r="BS13" s="648" t="s">
        <v>184</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2437567</v>
      </c>
      <c r="CS13" s="643"/>
      <c r="CT13" s="643"/>
      <c r="CU13" s="643"/>
      <c r="CV13" s="643"/>
      <c r="CW13" s="643"/>
      <c r="CX13" s="643"/>
      <c r="CY13" s="644"/>
      <c r="CZ13" s="675">
        <v>8.8000000000000007</v>
      </c>
      <c r="DA13" s="675"/>
      <c r="DB13" s="675"/>
      <c r="DC13" s="675"/>
      <c r="DD13" s="648">
        <v>1404703</v>
      </c>
      <c r="DE13" s="643"/>
      <c r="DF13" s="643"/>
      <c r="DG13" s="643"/>
      <c r="DH13" s="643"/>
      <c r="DI13" s="643"/>
      <c r="DJ13" s="643"/>
      <c r="DK13" s="643"/>
      <c r="DL13" s="643"/>
      <c r="DM13" s="643"/>
      <c r="DN13" s="643"/>
      <c r="DO13" s="643"/>
      <c r="DP13" s="644"/>
      <c r="DQ13" s="648">
        <v>1397168</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184</v>
      </c>
      <c r="S14" s="643"/>
      <c r="T14" s="643"/>
      <c r="U14" s="643"/>
      <c r="V14" s="643"/>
      <c r="W14" s="643"/>
      <c r="X14" s="643"/>
      <c r="Y14" s="644"/>
      <c r="Z14" s="675" t="s">
        <v>129</v>
      </c>
      <c r="AA14" s="675"/>
      <c r="AB14" s="675"/>
      <c r="AC14" s="675"/>
      <c r="AD14" s="676" t="s">
        <v>129</v>
      </c>
      <c r="AE14" s="676"/>
      <c r="AF14" s="676"/>
      <c r="AG14" s="676"/>
      <c r="AH14" s="676"/>
      <c r="AI14" s="676"/>
      <c r="AJ14" s="676"/>
      <c r="AK14" s="676"/>
      <c r="AL14" s="645" t="s">
        <v>244</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198529</v>
      </c>
      <c r="BH14" s="643"/>
      <c r="BI14" s="643"/>
      <c r="BJ14" s="643"/>
      <c r="BK14" s="643"/>
      <c r="BL14" s="643"/>
      <c r="BM14" s="643"/>
      <c r="BN14" s="644"/>
      <c r="BO14" s="675">
        <v>1.7</v>
      </c>
      <c r="BP14" s="675"/>
      <c r="BQ14" s="675"/>
      <c r="BR14" s="675"/>
      <c r="BS14" s="648" t="s">
        <v>184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1276251</v>
      </c>
      <c r="CS14" s="643"/>
      <c r="CT14" s="643"/>
      <c r="CU14" s="643"/>
      <c r="CV14" s="643"/>
      <c r="CW14" s="643"/>
      <c r="CX14" s="643"/>
      <c r="CY14" s="644"/>
      <c r="CZ14" s="675">
        <v>4.5999999999999996</v>
      </c>
      <c r="DA14" s="675"/>
      <c r="DB14" s="675"/>
      <c r="DC14" s="675"/>
      <c r="DD14" s="648">
        <v>335380</v>
      </c>
      <c r="DE14" s="643"/>
      <c r="DF14" s="643"/>
      <c r="DG14" s="643"/>
      <c r="DH14" s="643"/>
      <c r="DI14" s="643"/>
      <c r="DJ14" s="643"/>
      <c r="DK14" s="643"/>
      <c r="DL14" s="643"/>
      <c r="DM14" s="643"/>
      <c r="DN14" s="643"/>
      <c r="DO14" s="643"/>
      <c r="DP14" s="644"/>
      <c r="DQ14" s="648">
        <v>1031438</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184</v>
      </c>
      <c r="AE15" s="676"/>
      <c r="AF15" s="676"/>
      <c r="AG15" s="676"/>
      <c r="AH15" s="676"/>
      <c r="AI15" s="676"/>
      <c r="AJ15" s="676"/>
      <c r="AK15" s="676"/>
      <c r="AL15" s="645" t="s">
        <v>129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336275</v>
      </c>
      <c r="BH15" s="643"/>
      <c r="BI15" s="643"/>
      <c r="BJ15" s="643"/>
      <c r="BK15" s="643"/>
      <c r="BL15" s="643"/>
      <c r="BM15" s="643"/>
      <c r="BN15" s="644"/>
      <c r="BO15" s="675">
        <v>2.9</v>
      </c>
      <c r="BP15" s="675"/>
      <c r="BQ15" s="675"/>
      <c r="BR15" s="675"/>
      <c r="BS15" s="648" t="s">
        <v>244</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2788916</v>
      </c>
      <c r="CS15" s="643"/>
      <c r="CT15" s="643"/>
      <c r="CU15" s="643"/>
      <c r="CV15" s="643"/>
      <c r="CW15" s="643"/>
      <c r="CX15" s="643"/>
      <c r="CY15" s="644"/>
      <c r="CZ15" s="675">
        <v>10.1</v>
      </c>
      <c r="DA15" s="675"/>
      <c r="DB15" s="675"/>
      <c r="DC15" s="675"/>
      <c r="DD15" s="648">
        <v>993298</v>
      </c>
      <c r="DE15" s="643"/>
      <c r="DF15" s="643"/>
      <c r="DG15" s="643"/>
      <c r="DH15" s="643"/>
      <c r="DI15" s="643"/>
      <c r="DJ15" s="643"/>
      <c r="DK15" s="643"/>
      <c r="DL15" s="643"/>
      <c r="DM15" s="643"/>
      <c r="DN15" s="643"/>
      <c r="DO15" s="643"/>
      <c r="DP15" s="644"/>
      <c r="DQ15" s="648">
        <v>2245450</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25094</v>
      </c>
      <c r="S16" s="643"/>
      <c r="T16" s="643"/>
      <c r="U16" s="643"/>
      <c r="V16" s="643"/>
      <c r="W16" s="643"/>
      <c r="X16" s="643"/>
      <c r="Y16" s="644"/>
      <c r="Z16" s="675">
        <v>0.1</v>
      </c>
      <c r="AA16" s="675"/>
      <c r="AB16" s="675"/>
      <c r="AC16" s="675"/>
      <c r="AD16" s="676">
        <v>25094</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244</v>
      </c>
      <c r="BH16" s="643"/>
      <c r="BI16" s="643"/>
      <c r="BJ16" s="643"/>
      <c r="BK16" s="643"/>
      <c r="BL16" s="643"/>
      <c r="BM16" s="643"/>
      <c r="BN16" s="644"/>
      <c r="BO16" s="675" t="s">
        <v>184</v>
      </c>
      <c r="BP16" s="675"/>
      <c r="BQ16" s="675"/>
      <c r="BR16" s="675"/>
      <c r="BS16" s="648" t="s">
        <v>129</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318</v>
      </c>
      <c r="CS16" s="643"/>
      <c r="CT16" s="643"/>
      <c r="CU16" s="643"/>
      <c r="CV16" s="643"/>
      <c r="CW16" s="643"/>
      <c r="CX16" s="643"/>
      <c r="CY16" s="644"/>
      <c r="CZ16" s="675">
        <v>0</v>
      </c>
      <c r="DA16" s="675"/>
      <c r="DB16" s="675"/>
      <c r="DC16" s="675"/>
      <c r="DD16" s="648" t="s">
        <v>184</v>
      </c>
      <c r="DE16" s="643"/>
      <c r="DF16" s="643"/>
      <c r="DG16" s="643"/>
      <c r="DH16" s="643"/>
      <c r="DI16" s="643"/>
      <c r="DJ16" s="643"/>
      <c r="DK16" s="643"/>
      <c r="DL16" s="643"/>
      <c r="DM16" s="643"/>
      <c r="DN16" s="643"/>
      <c r="DO16" s="643"/>
      <c r="DP16" s="644"/>
      <c r="DQ16" s="648">
        <v>318</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155324</v>
      </c>
      <c r="S17" s="643"/>
      <c r="T17" s="643"/>
      <c r="U17" s="643"/>
      <c r="V17" s="643"/>
      <c r="W17" s="643"/>
      <c r="X17" s="643"/>
      <c r="Y17" s="644"/>
      <c r="Z17" s="675">
        <v>0.5</v>
      </c>
      <c r="AA17" s="675"/>
      <c r="AB17" s="675"/>
      <c r="AC17" s="675"/>
      <c r="AD17" s="676">
        <v>155324</v>
      </c>
      <c r="AE17" s="676"/>
      <c r="AF17" s="676"/>
      <c r="AG17" s="676"/>
      <c r="AH17" s="676"/>
      <c r="AI17" s="676"/>
      <c r="AJ17" s="676"/>
      <c r="AK17" s="676"/>
      <c r="AL17" s="645">
        <v>1.2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244</v>
      </c>
      <c r="BP17" s="675"/>
      <c r="BQ17" s="675"/>
      <c r="BR17" s="675"/>
      <c r="BS17" s="648" t="s">
        <v>244</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1658241</v>
      </c>
      <c r="CS17" s="643"/>
      <c r="CT17" s="643"/>
      <c r="CU17" s="643"/>
      <c r="CV17" s="643"/>
      <c r="CW17" s="643"/>
      <c r="CX17" s="643"/>
      <c r="CY17" s="644"/>
      <c r="CZ17" s="675">
        <v>6</v>
      </c>
      <c r="DA17" s="675"/>
      <c r="DB17" s="675"/>
      <c r="DC17" s="675"/>
      <c r="DD17" s="648" t="s">
        <v>184</v>
      </c>
      <c r="DE17" s="643"/>
      <c r="DF17" s="643"/>
      <c r="DG17" s="643"/>
      <c r="DH17" s="643"/>
      <c r="DI17" s="643"/>
      <c r="DJ17" s="643"/>
      <c r="DK17" s="643"/>
      <c r="DL17" s="643"/>
      <c r="DM17" s="643"/>
      <c r="DN17" s="643"/>
      <c r="DO17" s="643"/>
      <c r="DP17" s="644"/>
      <c r="DQ17" s="648">
        <v>1598633</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75859</v>
      </c>
      <c r="S18" s="643"/>
      <c r="T18" s="643"/>
      <c r="U18" s="643"/>
      <c r="V18" s="643"/>
      <c r="W18" s="643"/>
      <c r="X18" s="643"/>
      <c r="Y18" s="644"/>
      <c r="Z18" s="675">
        <v>0.3</v>
      </c>
      <c r="AA18" s="675"/>
      <c r="AB18" s="675"/>
      <c r="AC18" s="675"/>
      <c r="AD18" s="676">
        <v>75859</v>
      </c>
      <c r="AE18" s="676"/>
      <c r="AF18" s="676"/>
      <c r="AG18" s="676"/>
      <c r="AH18" s="676"/>
      <c r="AI18" s="676"/>
      <c r="AJ18" s="676"/>
      <c r="AK18" s="676"/>
      <c r="AL18" s="645">
        <v>0.6</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184</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184</v>
      </c>
      <c r="CS18" s="643"/>
      <c r="CT18" s="643"/>
      <c r="CU18" s="643"/>
      <c r="CV18" s="643"/>
      <c r="CW18" s="643"/>
      <c r="CX18" s="643"/>
      <c r="CY18" s="644"/>
      <c r="CZ18" s="675" t="s">
        <v>129</v>
      </c>
      <c r="DA18" s="675"/>
      <c r="DB18" s="675"/>
      <c r="DC18" s="675"/>
      <c r="DD18" s="648" t="s">
        <v>184</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57878</v>
      </c>
      <c r="S19" s="643"/>
      <c r="T19" s="643"/>
      <c r="U19" s="643"/>
      <c r="V19" s="643"/>
      <c r="W19" s="643"/>
      <c r="X19" s="643"/>
      <c r="Y19" s="644"/>
      <c r="Z19" s="675">
        <v>0.2</v>
      </c>
      <c r="AA19" s="675"/>
      <c r="AB19" s="675"/>
      <c r="AC19" s="675"/>
      <c r="AD19" s="676">
        <v>57878</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412833</v>
      </c>
      <c r="BH19" s="643"/>
      <c r="BI19" s="643"/>
      <c r="BJ19" s="643"/>
      <c r="BK19" s="643"/>
      <c r="BL19" s="643"/>
      <c r="BM19" s="643"/>
      <c r="BN19" s="644"/>
      <c r="BO19" s="675">
        <v>3.5</v>
      </c>
      <c r="BP19" s="675"/>
      <c r="BQ19" s="675"/>
      <c r="BR19" s="675"/>
      <c r="BS19" s="648" t="s">
        <v>184</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184</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184</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12414</v>
      </c>
      <c r="S20" s="643"/>
      <c r="T20" s="643"/>
      <c r="U20" s="643"/>
      <c r="V20" s="643"/>
      <c r="W20" s="643"/>
      <c r="X20" s="643"/>
      <c r="Y20" s="644"/>
      <c r="Z20" s="675">
        <v>0</v>
      </c>
      <c r="AA20" s="675"/>
      <c r="AB20" s="675"/>
      <c r="AC20" s="675"/>
      <c r="AD20" s="676">
        <v>12414</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412833</v>
      </c>
      <c r="BH20" s="643"/>
      <c r="BI20" s="643"/>
      <c r="BJ20" s="643"/>
      <c r="BK20" s="643"/>
      <c r="BL20" s="643"/>
      <c r="BM20" s="643"/>
      <c r="BN20" s="644"/>
      <c r="BO20" s="675">
        <v>3.5</v>
      </c>
      <c r="BP20" s="675"/>
      <c r="BQ20" s="675"/>
      <c r="BR20" s="675"/>
      <c r="BS20" s="648" t="s">
        <v>129</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27702074</v>
      </c>
      <c r="CS20" s="643"/>
      <c r="CT20" s="643"/>
      <c r="CU20" s="643"/>
      <c r="CV20" s="643"/>
      <c r="CW20" s="643"/>
      <c r="CX20" s="643"/>
      <c r="CY20" s="644"/>
      <c r="CZ20" s="675">
        <v>100</v>
      </c>
      <c r="DA20" s="675"/>
      <c r="DB20" s="675"/>
      <c r="DC20" s="675"/>
      <c r="DD20" s="648">
        <v>3181068</v>
      </c>
      <c r="DE20" s="643"/>
      <c r="DF20" s="643"/>
      <c r="DG20" s="643"/>
      <c r="DH20" s="643"/>
      <c r="DI20" s="643"/>
      <c r="DJ20" s="643"/>
      <c r="DK20" s="643"/>
      <c r="DL20" s="643"/>
      <c r="DM20" s="643"/>
      <c r="DN20" s="643"/>
      <c r="DO20" s="643"/>
      <c r="DP20" s="644"/>
      <c r="DQ20" s="648">
        <v>15741391</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5567</v>
      </c>
      <c r="S21" s="643"/>
      <c r="T21" s="643"/>
      <c r="U21" s="643"/>
      <c r="V21" s="643"/>
      <c r="W21" s="643"/>
      <c r="X21" s="643"/>
      <c r="Y21" s="644"/>
      <c r="Z21" s="675">
        <v>0</v>
      </c>
      <c r="AA21" s="675"/>
      <c r="AB21" s="675"/>
      <c r="AC21" s="675"/>
      <c r="AD21" s="676">
        <v>5567</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244</v>
      </c>
      <c r="BH21" s="643"/>
      <c r="BI21" s="643"/>
      <c r="BJ21" s="643"/>
      <c r="BK21" s="643"/>
      <c r="BL21" s="643"/>
      <c r="BM21" s="643"/>
      <c r="BN21" s="644"/>
      <c r="BO21" s="675" t="s">
        <v>244</v>
      </c>
      <c r="BP21" s="675"/>
      <c r="BQ21" s="675"/>
      <c r="BR21" s="675"/>
      <c r="BS21" s="648" t="s">
        <v>184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85969</v>
      </c>
      <c r="S22" s="643"/>
      <c r="T22" s="643"/>
      <c r="U22" s="643"/>
      <c r="V22" s="643"/>
      <c r="W22" s="643"/>
      <c r="X22" s="643"/>
      <c r="Y22" s="644"/>
      <c r="Z22" s="675">
        <v>0.3</v>
      </c>
      <c r="AA22" s="675"/>
      <c r="AB22" s="675"/>
      <c r="AC22" s="675"/>
      <c r="AD22" s="676" t="s">
        <v>244</v>
      </c>
      <c r="AE22" s="676"/>
      <c r="AF22" s="676"/>
      <c r="AG22" s="676"/>
      <c r="AH22" s="676"/>
      <c r="AI22" s="676"/>
      <c r="AJ22" s="676"/>
      <c r="AK22" s="676"/>
      <c r="AL22" s="645" t="s">
        <v>184</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244</v>
      </c>
      <c r="BH22" s="643"/>
      <c r="BI22" s="643"/>
      <c r="BJ22" s="643"/>
      <c r="BK22" s="643"/>
      <c r="BL22" s="643"/>
      <c r="BM22" s="643"/>
      <c r="BN22" s="644"/>
      <c r="BO22" s="675" t="s">
        <v>129</v>
      </c>
      <c r="BP22" s="675"/>
      <c r="BQ22" s="675"/>
      <c r="BR22" s="675"/>
      <c r="BS22" s="648" t="s">
        <v>184</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t="s">
        <v>244</v>
      </c>
      <c r="S23" s="643"/>
      <c r="T23" s="643"/>
      <c r="U23" s="643"/>
      <c r="V23" s="643"/>
      <c r="W23" s="643"/>
      <c r="X23" s="643"/>
      <c r="Y23" s="644"/>
      <c r="Z23" s="675" t="s">
        <v>129</v>
      </c>
      <c r="AA23" s="675"/>
      <c r="AB23" s="675"/>
      <c r="AC23" s="675"/>
      <c r="AD23" s="676" t="s">
        <v>129</v>
      </c>
      <c r="AE23" s="676"/>
      <c r="AF23" s="676"/>
      <c r="AG23" s="676"/>
      <c r="AH23" s="676"/>
      <c r="AI23" s="676"/>
      <c r="AJ23" s="676"/>
      <c r="AK23" s="676"/>
      <c r="AL23" s="645" t="s">
        <v>184</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412833</v>
      </c>
      <c r="BH23" s="643"/>
      <c r="BI23" s="643"/>
      <c r="BJ23" s="643"/>
      <c r="BK23" s="643"/>
      <c r="BL23" s="643"/>
      <c r="BM23" s="643"/>
      <c r="BN23" s="644"/>
      <c r="BO23" s="675">
        <v>3.5</v>
      </c>
      <c r="BP23" s="675"/>
      <c r="BQ23" s="675"/>
      <c r="BR23" s="675"/>
      <c r="BS23" s="648" t="s">
        <v>184</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85969</v>
      </c>
      <c r="S24" s="643"/>
      <c r="T24" s="643"/>
      <c r="U24" s="643"/>
      <c r="V24" s="643"/>
      <c r="W24" s="643"/>
      <c r="X24" s="643"/>
      <c r="Y24" s="644"/>
      <c r="Z24" s="675">
        <v>0.3</v>
      </c>
      <c r="AA24" s="675"/>
      <c r="AB24" s="675"/>
      <c r="AC24" s="675"/>
      <c r="AD24" s="676" t="s">
        <v>129</v>
      </c>
      <c r="AE24" s="676"/>
      <c r="AF24" s="676"/>
      <c r="AG24" s="676"/>
      <c r="AH24" s="676"/>
      <c r="AI24" s="676"/>
      <c r="AJ24" s="676"/>
      <c r="AK24" s="676"/>
      <c r="AL24" s="645" t="s">
        <v>129</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184</v>
      </c>
      <c r="BH24" s="643"/>
      <c r="BI24" s="643"/>
      <c r="BJ24" s="643"/>
      <c r="BK24" s="643"/>
      <c r="BL24" s="643"/>
      <c r="BM24" s="643"/>
      <c r="BN24" s="644"/>
      <c r="BO24" s="675" t="s">
        <v>129</v>
      </c>
      <c r="BP24" s="675"/>
      <c r="BQ24" s="675"/>
      <c r="BR24" s="675"/>
      <c r="BS24" s="648" t="s">
        <v>244</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9399432</v>
      </c>
      <c r="CS24" s="698"/>
      <c r="CT24" s="698"/>
      <c r="CU24" s="698"/>
      <c r="CV24" s="698"/>
      <c r="CW24" s="698"/>
      <c r="CX24" s="698"/>
      <c r="CY24" s="741"/>
      <c r="CZ24" s="742">
        <v>33.9</v>
      </c>
      <c r="DA24" s="713"/>
      <c r="DB24" s="713"/>
      <c r="DC24" s="745"/>
      <c r="DD24" s="740">
        <v>6437459</v>
      </c>
      <c r="DE24" s="698"/>
      <c r="DF24" s="698"/>
      <c r="DG24" s="698"/>
      <c r="DH24" s="698"/>
      <c r="DI24" s="698"/>
      <c r="DJ24" s="698"/>
      <c r="DK24" s="741"/>
      <c r="DL24" s="740">
        <v>6426785</v>
      </c>
      <c r="DM24" s="698"/>
      <c r="DN24" s="698"/>
      <c r="DO24" s="698"/>
      <c r="DP24" s="698"/>
      <c r="DQ24" s="698"/>
      <c r="DR24" s="698"/>
      <c r="DS24" s="698"/>
      <c r="DT24" s="698"/>
      <c r="DU24" s="698"/>
      <c r="DV24" s="741"/>
      <c r="DW24" s="742">
        <v>45.9</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244</v>
      </c>
      <c r="S25" s="643"/>
      <c r="T25" s="643"/>
      <c r="U25" s="643"/>
      <c r="V25" s="643"/>
      <c r="W25" s="643"/>
      <c r="X25" s="643"/>
      <c r="Y25" s="644"/>
      <c r="Z25" s="675" t="s">
        <v>129</v>
      </c>
      <c r="AA25" s="675"/>
      <c r="AB25" s="675"/>
      <c r="AC25" s="675"/>
      <c r="AD25" s="676" t="s">
        <v>184</v>
      </c>
      <c r="AE25" s="676"/>
      <c r="AF25" s="676"/>
      <c r="AG25" s="676"/>
      <c r="AH25" s="676"/>
      <c r="AI25" s="676"/>
      <c r="AJ25" s="676"/>
      <c r="AK25" s="676"/>
      <c r="AL25" s="645" t="s">
        <v>129</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184</v>
      </c>
      <c r="BH25" s="643"/>
      <c r="BI25" s="643"/>
      <c r="BJ25" s="643"/>
      <c r="BK25" s="643"/>
      <c r="BL25" s="643"/>
      <c r="BM25" s="643"/>
      <c r="BN25" s="644"/>
      <c r="BO25" s="675" t="s">
        <v>129</v>
      </c>
      <c r="BP25" s="675"/>
      <c r="BQ25" s="675"/>
      <c r="BR25" s="675"/>
      <c r="BS25" s="648" t="s">
        <v>184</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4097229</v>
      </c>
      <c r="CS25" s="661"/>
      <c r="CT25" s="661"/>
      <c r="CU25" s="661"/>
      <c r="CV25" s="661"/>
      <c r="CW25" s="661"/>
      <c r="CX25" s="661"/>
      <c r="CY25" s="662"/>
      <c r="CZ25" s="645">
        <v>14.8</v>
      </c>
      <c r="DA25" s="663"/>
      <c r="DB25" s="663"/>
      <c r="DC25" s="664"/>
      <c r="DD25" s="648">
        <v>3794383</v>
      </c>
      <c r="DE25" s="661"/>
      <c r="DF25" s="661"/>
      <c r="DG25" s="661"/>
      <c r="DH25" s="661"/>
      <c r="DI25" s="661"/>
      <c r="DJ25" s="661"/>
      <c r="DK25" s="662"/>
      <c r="DL25" s="648">
        <v>3784188</v>
      </c>
      <c r="DM25" s="661"/>
      <c r="DN25" s="661"/>
      <c r="DO25" s="661"/>
      <c r="DP25" s="661"/>
      <c r="DQ25" s="661"/>
      <c r="DR25" s="661"/>
      <c r="DS25" s="661"/>
      <c r="DT25" s="661"/>
      <c r="DU25" s="661"/>
      <c r="DV25" s="662"/>
      <c r="DW25" s="645">
        <v>27</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13728979</v>
      </c>
      <c r="S26" s="643"/>
      <c r="T26" s="643"/>
      <c r="U26" s="643"/>
      <c r="V26" s="643"/>
      <c r="W26" s="643"/>
      <c r="X26" s="643"/>
      <c r="Y26" s="644"/>
      <c r="Z26" s="675">
        <v>46</v>
      </c>
      <c r="AA26" s="675"/>
      <c r="AB26" s="675"/>
      <c r="AC26" s="675"/>
      <c r="AD26" s="676">
        <v>13230177</v>
      </c>
      <c r="AE26" s="676"/>
      <c r="AF26" s="676"/>
      <c r="AG26" s="676"/>
      <c r="AH26" s="676"/>
      <c r="AI26" s="676"/>
      <c r="AJ26" s="676"/>
      <c r="AK26" s="676"/>
      <c r="AL26" s="645">
        <v>99.5</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244</v>
      </c>
      <c r="BH26" s="643"/>
      <c r="BI26" s="643"/>
      <c r="BJ26" s="643"/>
      <c r="BK26" s="643"/>
      <c r="BL26" s="643"/>
      <c r="BM26" s="643"/>
      <c r="BN26" s="644"/>
      <c r="BO26" s="675" t="s">
        <v>184</v>
      </c>
      <c r="BP26" s="675"/>
      <c r="BQ26" s="675"/>
      <c r="BR26" s="675"/>
      <c r="BS26" s="648" t="s">
        <v>129</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2609526</v>
      </c>
      <c r="CS26" s="643"/>
      <c r="CT26" s="643"/>
      <c r="CU26" s="643"/>
      <c r="CV26" s="643"/>
      <c r="CW26" s="643"/>
      <c r="CX26" s="643"/>
      <c r="CY26" s="644"/>
      <c r="CZ26" s="645">
        <v>9.4</v>
      </c>
      <c r="DA26" s="663"/>
      <c r="DB26" s="663"/>
      <c r="DC26" s="664"/>
      <c r="DD26" s="648">
        <v>2411888</v>
      </c>
      <c r="DE26" s="643"/>
      <c r="DF26" s="643"/>
      <c r="DG26" s="643"/>
      <c r="DH26" s="643"/>
      <c r="DI26" s="643"/>
      <c r="DJ26" s="643"/>
      <c r="DK26" s="644"/>
      <c r="DL26" s="648" t="s">
        <v>129</v>
      </c>
      <c r="DM26" s="643"/>
      <c r="DN26" s="643"/>
      <c r="DO26" s="643"/>
      <c r="DP26" s="643"/>
      <c r="DQ26" s="643"/>
      <c r="DR26" s="643"/>
      <c r="DS26" s="643"/>
      <c r="DT26" s="643"/>
      <c r="DU26" s="643"/>
      <c r="DV26" s="644"/>
      <c r="DW26" s="645" t="s">
        <v>184</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10727</v>
      </c>
      <c r="S27" s="643"/>
      <c r="T27" s="643"/>
      <c r="U27" s="643"/>
      <c r="V27" s="643"/>
      <c r="W27" s="643"/>
      <c r="X27" s="643"/>
      <c r="Y27" s="644"/>
      <c r="Z27" s="675">
        <v>0</v>
      </c>
      <c r="AA27" s="675"/>
      <c r="AB27" s="675"/>
      <c r="AC27" s="675"/>
      <c r="AD27" s="676">
        <v>10727</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11629485</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3643962</v>
      </c>
      <c r="CS27" s="661"/>
      <c r="CT27" s="661"/>
      <c r="CU27" s="661"/>
      <c r="CV27" s="661"/>
      <c r="CW27" s="661"/>
      <c r="CX27" s="661"/>
      <c r="CY27" s="662"/>
      <c r="CZ27" s="645">
        <v>13.2</v>
      </c>
      <c r="DA27" s="663"/>
      <c r="DB27" s="663"/>
      <c r="DC27" s="664"/>
      <c r="DD27" s="648">
        <v>1044443</v>
      </c>
      <c r="DE27" s="661"/>
      <c r="DF27" s="661"/>
      <c r="DG27" s="661"/>
      <c r="DH27" s="661"/>
      <c r="DI27" s="661"/>
      <c r="DJ27" s="661"/>
      <c r="DK27" s="662"/>
      <c r="DL27" s="648">
        <v>1043964</v>
      </c>
      <c r="DM27" s="661"/>
      <c r="DN27" s="661"/>
      <c r="DO27" s="661"/>
      <c r="DP27" s="661"/>
      <c r="DQ27" s="661"/>
      <c r="DR27" s="661"/>
      <c r="DS27" s="661"/>
      <c r="DT27" s="661"/>
      <c r="DU27" s="661"/>
      <c r="DV27" s="662"/>
      <c r="DW27" s="645">
        <v>7.4</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27476</v>
      </c>
      <c r="S28" s="643"/>
      <c r="T28" s="643"/>
      <c r="U28" s="643"/>
      <c r="V28" s="643"/>
      <c r="W28" s="643"/>
      <c r="X28" s="643"/>
      <c r="Y28" s="644"/>
      <c r="Z28" s="675">
        <v>0.1</v>
      </c>
      <c r="AA28" s="675"/>
      <c r="AB28" s="675"/>
      <c r="AC28" s="675"/>
      <c r="AD28" s="676" t="s">
        <v>244</v>
      </c>
      <c r="AE28" s="676"/>
      <c r="AF28" s="676"/>
      <c r="AG28" s="676"/>
      <c r="AH28" s="676"/>
      <c r="AI28" s="676"/>
      <c r="AJ28" s="676"/>
      <c r="AK28" s="676"/>
      <c r="AL28" s="645" t="s">
        <v>244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1658241</v>
      </c>
      <c r="CS28" s="643"/>
      <c r="CT28" s="643"/>
      <c r="CU28" s="643"/>
      <c r="CV28" s="643"/>
      <c r="CW28" s="643"/>
      <c r="CX28" s="643"/>
      <c r="CY28" s="644"/>
      <c r="CZ28" s="645">
        <v>6</v>
      </c>
      <c r="DA28" s="663"/>
      <c r="DB28" s="663"/>
      <c r="DC28" s="664"/>
      <c r="DD28" s="648">
        <v>1598633</v>
      </c>
      <c r="DE28" s="643"/>
      <c r="DF28" s="643"/>
      <c r="DG28" s="643"/>
      <c r="DH28" s="643"/>
      <c r="DI28" s="643"/>
      <c r="DJ28" s="643"/>
      <c r="DK28" s="644"/>
      <c r="DL28" s="648">
        <v>1598633</v>
      </c>
      <c r="DM28" s="643"/>
      <c r="DN28" s="643"/>
      <c r="DO28" s="643"/>
      <c r="DP28" s="643"/>
      <c r="DQ28" s="643"/>
      <c r="DR28" s="643"/>
      <c r="DS28" s="643"/>
      <c r="DT28" s="643"/>
      <c r="DU28" s="643"/>
      <c r="DV28" s="644"/>
      <c r="DW28" s="645">
        <v>11.4</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267185</v>
      </c>
      <c r="S29" s="643"/>
      <c r="T29" s="643"/>
      <c r="U29" s="643"/>
      <c r="V29" s="643"/>
      <c r="W29" s="643"/>
      <c r="X29" s="643"/>
      <c r="Y29" s="644"/>
      <c r="Z29" s="675">
        <v>0.9</v>
      </c>
      <c r="AA29" s="675"/>
      <c r="AB29" s="675"/>
      <c r="AC29" s="675"/>
      <c r="AD29" s="676">
        <v>20082</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304</v>
      </c>
      <c r="CE29" s="731"/>
      <c r="CF29" s="681" t="s">
        <v>305</v>
      </c>
      <c r="CG29" s="682"/>
      <c r="CH29" s="682"/>
      <c r="CI29" s="682"/>
      <c r="CJ29" s="682"/>
      <c r="CK29" s="682"/>
      <c r="CL29" s="682"/>
      <c r="CM29" s="682"/>
      <c r="CN29" s="682"/>
      <c r="CO29" s="682"/>
      <c r="CP29" s="682"/>
      <c r="CQ29" s="683"/>
      <c r="CR29" s="642">
        <v>1658240</v>
      </c>
      <c r="CS29" s="661"/>
      <c r="CT29" s="661"/>
      <c r="CU29" s="661"/>
      <c r="CV29" s="661"/>
      <c r="CW29" s="661"/>
      <c r="CX29" s="661"/>
      <c r="CY29" s="662"/>
      <c r="CZ29" s="645">
        <v>6</v>
      </c>
      <c r="DA29" s="663"/>
      <c r="DB29" s="663"/>
      <c r="DC29" s="664"/>
      <c r="DD29" s="648">
        <v>1598632</v>
      </c>
      <c r="DE29" s="661"/>
      <c r="DF29" s="661"/>
      <c r="DG29" s="661"/>
      <c r="DH29" s="661"/>
      <c r="DI29" s="661"/>
      <c r="DJ29" s="661"/>
      <c r="DK29" s="662"/>
      <c r="DL29" s="648">
        <v>1598632</v>
      </c>
      <c r="DM29" s="661"/>
      <c r="DN29" s="661"/>
      <c r="DO29" s="661"/>
      <c r="DP29" s="661"/>
      <c r="DQ29" s="661"/>
      <c r="DR29" s="661"/>
      <c r="DS29" s="661"/>
      <c r="DT29" s="661"/>
      <c r="DU29" s="661"/>
      <c r="DV29" s="662"/>
      <c r="DW29" s="645">
        <v>11.4</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131947</v>
      </c>
      <c r="S30" s="643"/>
      <c r="T30" s="643"/>
      <c r="U30" s="643"/>
      <c r="V30" s="643"/>
      <c r="W30" s="643"/>
      <c r="X30" s="643"/>
      <c r="Y30" s="644"/>
      <c r="Z30" s="675">
        <v>0.4</v>
      </c>
      <c r="AA30" s="675"/>
      <c r="AB30" s="675"/>
      <c r="AC30" s="675"/>
      <c r="AD30" s="676">
        <v>4460</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2"/>
      <c r="CE30" s="733"/>
      <c r="CF30" s="681" t="s">
        <v>309</v>
      </c>
      <c r="CG30" s="682"/>
      <c r="CH30" s="682"/>
      <c r="CI30" s="682"/>
      <c r="CJ30" s="682"/>
      <c r="CK30" s="682"/>
      <c r="CL30" s="682"/>
      <c r="CM30" s="682"/>
      <c r="CN30" s="682"/>
      <c r="CO30" s="682"/>
      <c r="CP30" s="682"/>
      <c r="CQ30" s="683"/>
      <c r="CR30" s="642">
        <v>1552244</v>
      </c>
      <c r="CS30" s="643"/>
      <c r="CT30" s="643"/>
      <c r="CU30" s="643"/>
      <c r="CV30" s="643"/>
      <c r="CW30" s="643"/>
      <c r="CX30" s="643"/>
      <c r="CY30" s="644"/>
      <c r="CZ30" s="645">
        <v>5.6</v>
      </c>
      <c r="DA30" s="663"/>
      <c r="DB30" s="663"/>
      <c r="DC30" s="664"/>
      <c r="DD30" s="648">
        <v>1492636</v>
      </c>
      <c r="DE30" s="643"/>
      <c r="DF30" s="643"/>
      <c r="DG30" s="643"/>
      <c r="DH30" s="643"/>
      <c r="DI30" s="643"/>
      <c r="DJ30" s="643"/>
      <c r="DK30" s="644"/>
      <c r="DL30" s="648">
        <v>1492636</v>
      </c>
      <c r="DM30" s="643"/>
      <c r="DN30" s="643"/>
      <c r="DO30" s="643"/>
      <c r="DP30" s="643"/>
      <c r="DQ30" s="643"/>
      <c r="DR30" s="643"/>
      <c r="DS30" s="643"/>
      <c r="DT30" s="643"/>
      <c r="DU30" s="643"/>
      <c r="DV30" s="644"/>
      <c r="DW30" s="645">
        <v>10.6</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9284377</v>
      </c>
      <c r="S31" s="643"/>
      <c r="T31" s="643"/>
      <c r="U31" s="643"/>
      <c r="V31" s="643"/>
      <c r="W31" s="643"/>
      <c r="X31" s="643"/>
      <c r="Y31" s="644"/>
      <c r="Z31" s="675">
        <v>31.1</v>
      </c>
      <c r="AA31" s="675"/>
      <c r="AB31" s="675"/>
      <c r="AC31" s="675"/>
      <c r="AD31" s="676" t="s">
        <v>129</v>
      </c>
      <c r="AE31" s="676"/>
      <c r="AF31" s="676"/>
      <c r="AG31" s="676"/>
      <c r="AH31" s="676"/>
      <c r="AI31" s="676"/>
      <c r="AJ31" s="676"/>
      <c r="AK31" s="676"/>
      <c r="AL31" s="645" t="s">
        <v>129</v>
      </c>
      <c r="AM31" s="646"/>
      <c r="AN31" s="646"/>
      <c r="AO31" s="677"/>
      <c r="AP31" s="716" t="s">
        <v>311</v>
      </c>
      <c r="AQ31" s="717"/>
      <c r="AR31" s="717"/>
      <c r="AS31" s="717"/>
      <c r="AT31" s="722" t="s">
        <v>312</v>
      </c>
      <c r="AU31" s="231"/>
      <c r="AV31" s="231"/>
      <c r="AW31" s="231"/>
      <c r="AX31" s="708" t="s">
        <v>187</v>
      </c>
      <c r="AY31" s="709"/>
      <c r="AZ31" s="709"/>
      <c r="BA31" s="709"/>
      <c r="BB31" s="709"/>
      <c r="BC31" s="709"/>
      <c r="BD31" s="709"/>
      <c r="BE31" s="709"/>
      <c r="BF31" s="710"/>
      <c r="BG31" s="711">
        <v>99.3</v>
      </c>
      <c r="BH31" s="712"/>
      <c r="BI31" s="712"/>
      <c r="BJ31" s="712"/>
      <c r="BK31" s="712"/>
      <c r="BL31" s="712"/>
      <c r="BM31" s="713">
        <v>98.3</v>
      </c>
      <c r="BN31" s="712"/>
      <c r="BO31" s="712"/>
      <c r="BP31" s="712"/>
      <c r="BQ31" s="714"/>
      <c r="BR31" s="711">
        <v>99.6</v>
      </c>
      <c r="BS31" s="712"/>
      <c r="BT31" s="712"/>
      <c r="BU31" s="712"/>
      <c r="BV31" s="712"/>
      <c r="BW31" s="712"/>
      <c r="BX31" s="713">
        <v>98.3</v>
      </c>
      <c r="BY31" s="712"/>
      <c r="BZ31" s="712"/>
      <c r="CA31" s="712"/>
      <c r="CB31" s="714"/>
      <c r="CD31" s="732"/>
      <c r="CE31" s="733"/>
      <c r="CF31" s="681" t="s">
        <v>313</v>
      </c>
      <c r="CG31" s="682"/>
      <c r="CH31" s="682"/>
      <c r="CI31" s="682"/>
      <c r="CJ31" s="682"/>
      <c r="CK31" s="682"/>
      <c r="CL31" s="682"/>
      <c r="CM31" s="682"/>
      <c r="CN31" s="682"/>
      <c r="CO31" s="682"/>
      <c r="CP31" s="682"/>
      <c r="CQ31" s="683"/>
      <c r="CR31" s="642">
        <v>105996</v>
      </c>
      <c r="CS31" s="661"/>
      <c r="CT31" s="661"/>
      <c r="CU31" s="661"/>
      <c r="CV31" s="661"/>
      <c r="CW31" s="661"/>
      <c r="CX31" s="661"/>
      <c r="CY31" s="662"/>
      <c r="CZ31" s="645">
        <v>0.4</v>
      </c>
      <c r="DA31" s="663"/>
      <c r="DB31" s="663"/>
      <c r="DC31" s="664"/>
      <c r="DD31" s="648">
        <v>105996</v>
      </c>
      <c r="DE31" s="661"/>
      <c r="DF31" s="661"/>
      <c r="DG31" s="661"/>
      <c r="DH31" s="661"/>
      <c r="DI31" s="661"/>
      <c r="DJ31" s="661"/>
      <c r="DK31" s="662"/>
      <c r="DL31" s="648">
        <v>105996</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25" t="s">
        <v>314</v>
      </c>
      <c r="C32" s="726"/>
      <c r="D32" s="726"/>
      <c r="E32" s="726"/>
      <c r="F32" s="726"/>
      <c r="G32" s="726"/>
      <c r="H32" s="726"/>
      <c r="I32" s="726"/>
      <c r="J32" s="726"/>
      <c r="K32" s="726"/>
      <c r="L32" s="726"/>
      <c r="M32" s="726"/>
      <c r="N32" s="726"/>
      <c r="O32" s="726"/>
      <c r="P32" s="726"/>
      <c r="Q32" s="727"/>
      <c r="R32" s="642" t="s">
        <v>184</v>
      </c>
      <c r="S32" s="643"/>
      <c r="T32" s="643"/>
      <c r="U32" s="643"/>
      <c r="V32" s="643"/>
      <c r="W32" s="643"/>
      <c r="X32" s="643"/>
      <c r="Y32" s="644"/>
      <c r="Z32" s="675" t="s">
        <v>244</v>
      </c>
      <c r="AA32" s="675"/>
      <c r="AB32" s="675"/>
      <c r="AC32" s="675"/>
      <c r="AD32" s="676" t="s">
        <v>184</v>
      </c>
      <c r="AE32" s="676"/>
      <c r="AF32" s="676"/>
      <c r="AG32" s="676"/>
      <c r="AH32" s="676"/>
      <c r="AI32" s="676"/>
      <c r="AJ32" s="676"/>
      <c r="AK32" s="676"/>
      <c r="AL32" s="645" t="s">
        <v>184</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98.9</v>
      </c>
      <c r="BH32" s="661"/>
      <c r="BI32" s="661"/>
      <c r="BJ32" s="661"/>
      <c r="BK32" s="661"/>
      <c r="BL32" s="661"/>
      <c r="BM32" s="646">
        <v>97.2</v>
      </c>
      <c r="BN32" s="707"/>
      <c r="BO32" s="707"/>
      <c r="BP32" s="707"/>
      <c r="BQ32" s="688"/>
      <c r="BR32" s="715">
        <v>99.3</v>
      </c>
      <c r="BS32" s="661"/>
      <c r="BT32" s="661"/>
      <c r="BU32" s="661"/>
      <c r="BV32" s="661"/>
      <c r="BW32" s="661"/>
      <c r="BX32" s="646">
        <v>97.7</v>
      </c>
      <c r="BY32" s="707"/>
      <c r="BZ32" s="707"/>
      <c r="CA32" s="707"/>
      <c r="CB32" s="688"/>
      <c r="CD32" s="734"/>
      <c r="CE32" s="735"/>
      <c r="CF32" s="681" t="s">
        <v>317</v>
      </c>
      <c r="CG32" s="682"/>
      <c r="CH32" s="682"/>
      <c r="CI32" s="682"/>
      <c r="CJ32" s="682"/>
      <c r="CK32" s="682"/>
      <c r="CL32" s="682"/>
      <c r="CM32" s="682"/>
      <c r="CN32" s="682"/>
      <c r="CO32" s="682"/>
      <c r="CP32" s="682"/>
      <c r="CQ32" s="683"/>
      <c r="CR32" s="642">
        <v>1</v>
      </c>
      <c r="CS32" s="643"/>
      <c r="CT32" s="643"/>
      <c r="CU32" s="643"/>
      <c r="CV32" s="643"/>
      <c r="CW32" s="643"/>
      <c r="CX32" s="643"/>
      <c r="CY32" s="644"/>
      <c r="CZ32" s="645">
        <v>0</v>
      </c>
      <c r="DA32" s="663"/>
      <c r="DB32" s="663"/>
      <c r="DC32" s="664"/>
      <c r="DD32" s="648">
        <v>1</v>
      </c>
      <c r="DE32" s="643"/>
      <c r="DF32" s="643"/>
      <c r="DG32" s="643"/>
      <c r="DH32" s="643"/>
      <c r="DI32" s="643"/>
      <c r="DJ32" s="643"/>
      <c r="DK32" s="644"/>
      <c r="DL32" s="648">
        <v>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1418929</v>
      </c>
      <c r="S33" s="643"/>
      <c r="T33" s="643"/>
      <c r="U33" s="643"/>
      <c r="V33" s="643"/>
      <c r="W33" s="643"/>
      <c r="X33" s="643"/>
      <c r="Y33" s="644"/>
      <c r="Z33" s="675">
        <v>4.8</v>
      </c>
      <c r="AA33" s="675"/>
      <c r="AB33" s="675"/>
      <c r="AC33" s="675"/>
      <c r="AD33" s="676" t="s">
        <v>184</v>
      </c>
      <c r="AE33" s="676"/>
      <c r="AF33" s="676"/>
      <c r="AG33" s="676"/>
      <c r="AH33" s="676"/>
      <c r="AI33" s="676"/>
      <c r="AJ33" s="676"/>
      <c r="AK33" s="676"/>
      <c r="AL33" s="645" t="s">
        <v>129</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99.6</v>
      </c>
      <c r="BH33" s="627"/>
      <c r="BI33" s="627"/>
      <c r="BJ33" s="627"/>
      <c r="BK33" s="627"/>
      <c r="BL33" s="627"/>
      <c r="BM33" s="669">
        <v>99</v>
      </c>
      <c r="BN33" s="627"/>
      <c r="BO33" s="627"/>
      <c r="BP33" s="627"/>
      <c r="BQ33" s="671"/>
      <c r="BR33" s="706">
        <v>99.8</v>
      </c>
      <c r="BS33" s="627"/>
      <c r="BT33" s="627"/>
      <c r="BU33" s="627"/>
      <c r="BV33" s="627"/>
      <c r="BW33" s="627"/>
      <c r="BX33" s="669">
        <v>98.8</v>
      </c>
      <c r="BY33" s="627"/>
      <c r="BZ33" s="627"/>
      <c r="CA33" s="627"/>
      <c r="CB33" s="671"/>
      <c r="CD33" s="681" t="s">
        <v>320</v>
      </c>
      <c r="CE33" s="682"/>
      <c r="CF33" s="682"/>
      <c r="CG33" s="682"/>
      <c r="CH33" s="682"/>
      <c r="CI33" s="682"/>
      <c r="CJ33" s="682"/>
      <c r="CK33" s="682"/>
      <c r="CL33" s="682"/>
      <c r="CM33" s="682"/>
      <c r="CN33" s="682"/>
      <c r="CO33" s="682"/>
      <c r="CP33" s="682"/>
      <c r="CQ33" s="683"/>
      <c r="CR33" s="642">
        <v>15121256</v>
      </c>
      <c r="CS33" s="661"/>
      <c r="CT33" s="661"/>
      <c r="CU33" s="661"/>
      <c r="CV33" s="661"/>
      <c r="CW33" s="661"/>
      <c r="CX33" s="661"/>
      <c r="CY33" s="662"/>
      <c r="CZ33" s="645">
        <v>54.6</v>
      </c>
      <c r="DA33" s="663"/>
      <c r="DB33" s="663"/>
      <c r="DC33" s="664"/>
      <c r="DD33" s="648">
        <v>8106757</v>
      </c>
      <c r="DE33" s="661"/>
      <c r="DF33" s="661"/>
      <c r="DG33" s="661"/>
      <c r="DH33" s="661"/>
      <c r="DI33" s="661"/>
      <c r="DJ33" s="661"/>
      <c r="DK33" s="662"/>
      <c r="DL33" s="648">
        <v>5592653</v>
      </c>
      <c r="DM33" s="661"/>
      <c r="DN33" s="661"/>
      <c r="DO33" s="661"/>
      <c r="DP33" s="661"/>
      <c r="DQ33" s="661"/>
      <c r="DR33" s="661"/>
      <c r="DS33" s="661"/>
      <c r="DT33" s="661"/>
      <c r="DU33" s="661"/>
      <c r="DV33" s="662"/>
      <c r="DW33" s="645">
        <v>39.9</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343181</v>
      </c>
      <c r="S34" s="643"/>
      <c r="T34" s="643"/>
      <c r="U34" s="643"/>
      <c r="V34" s="643"/>
      <c r="W34" s="643"/>
      <c r="X34" s="643"/>
      <c r="Y34" s="644"/>
      <c r="Z34" s="675">
        <v>1.1000000000000001</v>
      </c>
      <c r="AA34" s="675"/>
      <c r="AB34" s="675"/>
      <c r="AC34" s="675"/>
      <c r="AD34" s="676">
        <v>24701</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3647391</v>
      </c>
      <c r="CS34" s="643"/>
      <c r="CT34" s="643"/>
      <c r="CU34" s="643"/>
      <c r="CV34" s="643"/>
      <c r="CW34" s="643"/>
      <c r="CX34" s="643"/>
      <c r="CY34" s="644"/>
      <c r="CZ34" s="645">
        <v>13.2</v>
      </c>
      <c r="DA34" s="663"/>
      <c r="DB34" s="663"/>
      <c r="DC34" s="664"/>
      <c r="DD34" s="648">
        <v>3186352</v>
      </c>
      <c r="DE34" s="643"/>
      <c r="DF34" s="643"/>
      <c r="DG34" s="643"/>
      <c r="DH34" s="643"/>
      <c r="DI34" s="643"/>
      <c r="DJ34" s="643"/>
      <c r="DK34" s="644"/>
      <c r="DL34" s="648">
        <v>2721953</v>
      </c>
      <c r="DM34" s="643"/>
      <c r="DN34" s="643"/>
      <c r="DO34" s="643"/>
      <c r="DP34" s="643"/>
      <c r="DQ34" s="643"/>
      <c r="DR34" s="643"/>
      <c r="DS34" s="643"/>
      <c r="DT34" s="643"/>
      <c r="DU34" s="643"/>
      <c r="DV34" s="644"/>
      <c r="DW34" s="645">
        <v>19.399999999999999</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269754</v>
      </c>
      <c r="S35" s="643"/>
      <c r="T35" s="643"/>
      <c r="U35" s="643"/>
      <c r="V35" s="643"/>
      <c r="W35" s="643"/>
      <c r="X35" s="643"/>
      <c r="Y35" s="644"/>
      <c r="Z35" s="675">
        <v>0.9</v>
      </c>
      <c r="AA35" s="675"/>
      <c r="AB35" s="675"/>
      <c r="AC35" s="675"/>
      <c r="AD35" s="676" t="s">
        <v>184</v>
      </c>
      <c r="AE35" s="676"/>
      <c r="AF35" s="676"/>
      <c r="AG35" s="676"/>
      <c r="AH35" s="676"/>
      <c r="AI35" s="676"/>
      <c r="AJ35" s="676"/>
      <c r="AK35" s="676"/>
      <c r="AL35" s="645" t="s">
        <v>129</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377923</v>
      </c>
      <c r="CS35" s="661"/>
      <c r="CT35" s="661"/>
      <c r="CU35" s="661"/>
      <c r="CV35" s="661"/>
      <c r="CW35" s="661"/>
      <c r="CX35" s="661"/>
      <c r="CY35" s="662"/>
      <c r="CZ35" s="645">
        <v>1.4</v>
      </c>
      <c r="DA35" s="663"/>
      <c r="DB35" s="663"/>
      <c r="DC35" s="664"/>
      <c r="DD35" s="648">
        <v>311151</v>
      </c>
      <c r="DE35" s="661"/>
      <c r="DF35" s="661"/>
      <c r="DG35" s="661"/>
      <c r="DH35" s="661"/>
      <c r="DI35" s="661"/>
      <c r="DJ35" s="661"/>
      <c r="DK35" s="662"/>
      <c r="DL35" s="648">
        <v>310118</v>
      </c>
      <c r="DM35" s="661"/>
      <c r="DN35" s="661"/>
      <c r="DO35" s="661"/>
      <c r="DP35" s="661"/>
      <c r="DQ35" s="661"/>
      <c r="DR35" s="661"/>
      <c r="DS35" s="661"/>
      <c r="DT35" s="661"/>
      <c r="DU35" s="661"/>
      <c r="DV35" s="662"/>
      <c r="DW35" s="645">
        <v>2.2000000000000002</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573355</v>
      </c>
      <c r="S36" s="643"/>
      <c r="T36" s="643"/>
      <c r="U36" s="643"/>
      <c r="V36" s="643"/>
      <c r="W36" s="643"/>
      <c r="X36" s="643"/>
      <c r="Y36" s="644"/>
      <c r="Z36" s="675">
        <v>1.9</v>
      </c>
      <c r="AA36" s="675"/>
      <c r="AB36" s="675"/>
      <c r="AC36" s="675"/>
      <c r="AD36" s="676" t="s">
        <v>244</v>
      </c>
      <c r="AE36" s="676"/>
      <c r="AF36" s="676"/>
      <c r="AG36" s="676"/>
      <c r="AH36" s="676"/>
      <c r="AI36" s="676"/>
      <c r="AJ36" s="676"/>
      <c r="AK36" s="676"/>
      <c r="AL36" s="645" t="s">
        <v>129</v>
      </c>
      <c r="AM36" s="646"/>
      <c r="AN36" s="646"/>
      <c r="AO36" s="677"/>
      <c r="AP36" s="235"/>
      <c r="AQ36" s="694" t="s">
        <v>328</v>
      </c>
      <c r="AR36" s="695"/>
      <c r="AS36" s="695"/>
      <c r="AT36" s="695"/>
      <c r="AU36" s="695"/>
      <c r="AV36" s="695"/>
      <c r="AW36" s="695"/>
      <c r="AX36" s="695"/>
      <c r="AY36" s="696"/>
      <c r="AZ36" s="697">
        <v>2828573</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331329</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9235029</v>
      </c>
      <c r="CS36" s="643"/>
      <c r="CT36" s="643"/>
      <c r="CU36" s="643"/>
      <c r="CV36" s="643"/>
      <c r="CW36" s="643"/>
      <c r="CX36" s="643"/>
      <c r="CY36" s="644"/>
      <c r="CZ36" s="645">
        <v>33.299999999999997</v>
      </c>
      <c r="DA36" s="663"/>
      <c r="DB36" s="663"/>
      <c r="DC36" s="664"/>
      <c r="DD36" s="648">
        <v>3073708</v>
      </c>
      <c r="DE36" s="643"/>
      <c r="DF36" s="643"/>
      <c r="DG36" s="643"/>
      <c r="DH36" s="643"/>
      <c r="DI36" s="643"/>
      <c r="DJ36" s="643"/>
      <c r="DK36" s="644"/>
      <c r="DL36" s="648">
        <v>1677555</v>
      </c>
      <c r="DM36" s="643"/>
      <c r="DN36" s="643"/>
      <c r="DO36" s="643"/>
      <c r="DP36" s="643"/>
      <c r="DQ36" s="643"/>
      <c r="DR36" s="643"/>
      <c r="DS36" s="643"/>
      <c r="DT36" s="643"/>
      <c r="DU36" s="643"/>
      <c r="DV36" s="644"/>
      <c r="DW36" s="645">
        <v>12</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1006040</v>
      </c>
      <c r="S37" s="643"/>
      <c r="T37" s="643"/>
      <c r="U37" s="643"/>
      <c r="V37" s="643"/>
      <c r="W37" s="643"/>
      <c r="X37" s="643"/>
      <c r="Y37" s="644"/>
      <c r="Z37" s="675">
        <v>3.4</v>
      </c>
      <c r="AA37" s="675"/>
      <c r="AB37" s="675"/>
      <c r="AC37" s="675"/>
      <c r="AD37" s="676" t="s">
        <v>184</v>
      </c>
      <c r="AE37" s="676"/>
      <c r="AF37" s="676"/>
      <c r="AG37" s="676"/>
      <c r="AH37" s="676"/>
      <c r="AI37" s="676"/>
      <c r="AJ37" s="676"/>
      <c r="AK37" s="676"/>
      <c r="AL37" s="645" t="s">
        <v>184</v>
      </c>
      <c r="AM37" s="646"/>
      <c r="AN37" s="646"/>
      <c r="AO37" s="677"/>
      <c r="AQ37" s="685" t="s">
        <v>332</v>
      </c>
      <c r="AR37" s="686"/>
      <c r="AS37" s="686"/>
      <c r="AT37" s="686"/>
      <c r="AU37" s="686"/>
      <c r="AV37" s="686"/>
      <c r="AW37" s="686"/>
      <c r="AX37" s="686"/>
      <c r="AY37" s="687"/>
      <c r="AZ37" s="642">
        <v>903676</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310264</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31781</v>
      </c>
      <c r="CS37" s="661"/>
      <c r="CT37" s="661"/>
      <c r="CU37" s="661"/>
      <c r="CV37" s="661"/>
      <c r="CW37" s="661"/>
      <c r="CX37" s="661"/>
      <c r="CY37" s="662"/>
      <c r="CZ37" s="645">
        <v>0.1</v>
      </c>
      <c r="DA37" s="663"/>
      <c r="DB37" s="663"/>
      <c r="DC37" s="664"/>
      <c r="DD37" s="648">
        <v>31781</v>
      </c>
      <c r="DE37" s="661"/>
      <c r="DF37" s="661"/>
      <c r="DG37" s="661"/>
      <c r="DH37" s="661"/>
      <c r="DI37" s="661"/>
      <c r="DJ37" s="661"/>
      <c r="DK37" s="662"/>
      <c r="DL37" s="648">
        <v>31781</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855035</v>
      </c>
      <c r="S38" s="643"/>
      <c r="T38" s="643"/>
      <c r="U38" s="643"/>
      <c r="V38" s="643"/>
      <c r="W38" s="643"/>
      <c r="X38" s="643"/>
      <c r="Y38" s="644"/>
      <c r="Z38" s="675">
        <v>2.9</v>
      </c>
      <c r="AA38" s="675"/>
      <c r="AB38" s="675"/>
      <c r="AC38" s="675"/>
      <c r="AD38" s="676">
        <v>5143</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655971</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7480</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1225926</v>
      </c>
      <c r="CS38" s="643"/>
      <c r="CT38" s="643"/>
      <c r="CU38" s="643"/>
      <c r="CV38" s="643"/>
      <c r="CW38" s="643"/>
      <c r="CX38" s="643"/>
      <c r="CY38" s="644"/>
      <c r="CZ38" s="645">
        <v>4.4000000000000004</v>
      </c>
      <c r="DA38" s="663"/>
      <c r="DB38" s="663"/>
      <c r="DC38" s="664"/>
      <c r="DD38" s="648">
        <v>901111</v>
      </c>
      <c r="DE38" s="643"/>
      <c r="DF38" s="643"/>
      <c r="DG38" s="643"/>
      <c r="DH38" s="643"/>
      <c r="DI38" s="643"/>
      <c r="DJ38" s="643"/>
      <c r="DK38" s="644"/>
      <c r="DL38" s="648">
        <v>883027</v>
      </c>
      <c r="DM38" s="643"/>
      <c r="DN38" s="643"/>
      <c r="DO38" s="643"/>
      <c r="DP38" s="643"/>
      <c r="DQ38" s="643"/>
      <c r="DR38" s="643"/>
      <c r="DS38" s="643"/>
      <c r="DT38" s="643"/>
      <c r="DU38" s="643"/>
      <c r="DV38" s="644"/>
      <c r="DW38" s="645">
        <v>6.3</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1948500</v>
      </c>
      <c r="S39" s="643"/>
      <c r="T39" s="643"/>
      <c r="U39" s="643"/>
      <c r="V39" s="643"/>
      <c r="W39" s="643"/>
      <c r="X39" s="643"/>
      <c r="Y39" s="644"/>
      <c r="Z39" s="675">
        <v>6.5</v>
      </c>
      <c r="AA39" s="675"/>
      <c r="AB39" s="675"/>
      <c r="AC39" s="675"/>
      <c r="AD39" s="676" t="s">
        <v>129</v>
      </c>
      <c r="AE39" s="676"/>
      <c r="AF39" s="676"/>
      <c r="AG39" s="676"/>
      <c r="AH39" s="676"/>
      <c r="AI39" s="676"/>
      <c r="AJ39" s="676"/>
      <c r="AK39" s="676"/>
      <c r="AL39" s="645" t="s">
        <v>129</v>
      </c>
      <c r="AM39" s="646"/>
      <c r="AN39" s="646"/>
      <c r="AO39" s="677"/>
      <c r="AQ39" s="685" t="s">
        <v>340</v>
      </c>
      <c r="AR39" s="686"/>
      <c r="AS39" s="686"/>
      <c r="AT39" s="686"/>
      <c r="AU39" s="686"/>
      <c r="AV39" s="686"/>
      <c r="AW39" s="686"/>
      <c r="AX39" s="686"/>
      <c r="AY39" s="687"/>
      <c r="AZ39" s="642">
        <v>43000</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11940</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634987</v>
      </c>
      <c r="CS39" s="661"/>
      <c r="CT39" s="661"/>
      <c r="CU39" s="661"/>
      <c r="CV39" s="661"/>
      <c r="CW39" s="661"/>
      <c r="CX39" s="661"/>
      <c r="CY39" s="662"/>
      <c r="CZ39" s="645">
        <v>2.2999999999999998</v>
      </c>
      <c r="DA39" s="663"/>
      <c r="DB39" s="663"/>
      <c r="DC39" s="664"/>
      <c r="DD39" s="648">
        <v>634435</v>
      </c>
      <c r="DE39" s="661"/>
      <c r="DF39" s="661"/>
      <c r="DG39" s="661"/>
      <c r="DH39" s="661"/>
      <c r="DI39" s="661"/>
      <c r="DJ39" s="661"/>
      <c r="DK39" s="662"/>
      <c r="DL39" s="648" t="s">
        <v>244</v>
      </c>
      <c r="DM39" s="661"/>
      <c r="DN39" s="661"/>
      <c r="DO39" s="661"/>
      <c r="DP39" s="661"/>
      <c r="DQ39" s="661"/>
      <c r="DR39" s="661"/>
      <c r="DS39" s="661"/>
      <c r="DT39" s="661"/>
      <c r="DU39" s="661"/>
      <c r="DV39" s="662"/>
      <c r="DW39" s="645" t="s">
        <v>244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v>720700</v>
      </c>
      <c r="S40" s="643"/>
      <c r="T40" s="643"/>
      <c r="U40" s="643"/>
      <c r="V40" s="643"/>
      <c r="W40" s="643"/>
      <c r="X40" s="643"/>
      <c r="Y40" s="644"/>
      <c r="Z40" s="675">
        <v>2.4</v>
      </c>
      <c r="AA40" s="675"/>
      <c r="AB40" s="675"/>
      <c r="AC40" s="675"/>
      <c r="AD40" s="676" t="s">
        <v>184</v>
      </c>
      <c r="AE40" s="676"/>
      <c r="AF40" s="676"/>
      <c r="AG40" s="676"/>
      <c r="AH40" s="676"/>
      <c r="AI40" s="676"/>
      <c r="AJ40" s="676"/>
      <c r="AK40" s="676"/>
      <c r="AL40" s="645" t="s">
        <v>184</v>
      </c>
      <c r="AM40" s="646"/>
      <c r="AN40" s="646"/>
      <c r="AO40" s="677"/>
      <c r="AQ40" s="685" t="s">
        <v>344</v>
      </c>
      <c r="AR40" s="686"/>
      <c r="AS40" s="686"/>
      <c r="AT40" s="686"/>
      <c r="AU40" s="686"/>
      <c r="AV40" s="686"/>
      <c r="AW40" s="686"/>
      <c r="AX40" s="686"/>
      <c r="AY40" s="687"/>
      <c r="AZ40" s="642" t="s">
        <v>184</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102</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t="s">
        <v>244</v>
      </c>
      <c r="CS40" s="643"/>
      <c r="CT40" s="643"/>
      <c r="CU40" s="643"/>
      <c r="CV40" s="643"/>
      <c r="CW40" s="643"/>
      <c r="CX40" s="643"/>
      <c r="CY40" s="644"/>
      <c r="CZ40" s="645" t="s">
        <v>129</v>
      </c>
      <c r="DA40" s="663"/>
      <c r="DB40" s="663"/>
      <c r="DC40" s="664"/>
      <c r="DD40" s="648" t="s">
        <v>129</v>
      </c>
      <c r="DE40" s="643"/>
      <c r="DF40" s="643"/>
      <c r="DG40" s="643"/>
      <c r="DH40" s="643"/>
      <c r="DI40" s="643"/>
      <c r="DJ40" s="643"/>
      <c r="DK40" s="644"/>
      <c r="DL40" s="648" t="s">
        <v>184</v>
      </c>
      <c r="DM40" s="643"/>
      <c r="DN40" s="643"/>
      <c r="DO40" s="643"/>
      <c r="DP40" s="643"/>
      <c r="DQ40" s="643"/>
      <c r="DR40" s="643"/>
      <c r="DS40" s="643"/>
      <c r="DT40" s="643"/>
      <c r="DU40" s="643"/>
      <c r="DV40" s="644"/>
      <c r="DW40" s="645" t="s">
        <v>129</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244</v>
      </c>
      <c r="S41" s="643"/>
      <c r="T41" s="643"/>
      <c r="U41" s="643"/>
      <c r="V41" s="643"/>
      <c r="W41" s="643"/>
      <c r="X41" s="643"/>
      <c r="Y41" s="644"/>
      <c r="Z41" s="675" t="s">
        <v>244</v>
      </c>
      <c r="AA41" s="675"/>
      <c r="AB41" s="675"/>
      <c r="AC41" s="675"/>
      <c r="AD41" s="676" t="s">
        <v>129</v>
      </c>
      <c r="AE41" s="676"/>
      <c r="AF41" s="676"/>
      <c r="AG41" s="676"/>
      <c r="AH41" s="676"/>
      <c r="AI41" s="676"/>
      <c r="AJ41" s="676"/>
      <c r="AK41" s="676"/>
      <c r="AL41" s="645" t="s">
        <v>244</v>
      </c>
      <c r="AM41" s="646"/>
      <c r="AN41" s="646"/>
      <c r="AO41" s="677"/>
      <c r="AQ41" s="685" t="s">
        <v>349</v>
      </c>
      <c r="AR41" s="686"/>
      <c r="AS41" s="686"/>
      <c r="AT41" s="686"/>
      <c r="AU41" s="686"/>
      <c r="AV41" s="686"/>
      <c r="AW41" s="686"/>
      <c r="AX41" s="686"/>
      <c r="AY41" s="687"/>
      <c r="AZ41" s="642">
        <v>361841</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t="s">
        <v>129</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184</v>
      </c>
      <c r="CS41" s="661"/>
      <c r="CT41" s="661"/>
      <c r="CU41" s="661"/>
      <c r="CV41" s="661"/>
      <c r="CW41" s="661"/>
      <c r="CX41" s="661"/>
      <c r="CY41" s="662"/>
      <c r="CZ41" s="645" t="s">
        <v>129</v>
      </c>
      <c r="DA41" s="663"/>
      <c r="DB41" s="663"/>
      <c r="DC41" s="664"/>
      <c r="DD41" s="648" t="s">
        <v>244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t="s">
        <v>129</v>
      </c>
      <c r="S42" s="643"/>
      <c r="T42" s="643"/>
      <c r="U42" s="643"/>
      <c r="V42" s="643"/>
      <c r="W42" s="643"/>
      <c r="X42" s="643"/>
      <c r="Y42" s="644"/>
      <c r="Z42" s="675" t="s">
        <v>129</v>
      </c>
      <c r="AA42" s="675"/>
      <c r="AB42" s="675"/>
      <c r="AC42" s="675"/>
      <c r="AD42" s="676" t="s">
        <v>129</v>
      </c>
      <c r="AE42" s="676"/>
      <c r="AF42" s="676"/>
      <c r="AG42" s="676"/>
      <c r="AH42" s="676"/>
      <c r="AI42" s="676"/>
      <c r="AJ42" s="676"/>
      <c r="AK42" s="676"/>
      <c r="AL42" s="645" t="s">
        <v>129</v>
      </c>
      <c r="AM42" s="646"/>
      <c r="AN42" s="646"/>
      <c r="AO42" s="677"/>
      <c r="AQ42" s="678" t="s">
        <v>353</v>
      </c>
      <c r="AR42" s="679"/>
      <c r="AS42" s="679"/>
      <c r="AT42" s="679"/>
      <c r="AU42" s="679"/>
      <c r="AV42" s="679"/>
      <c r="AW42" s="679"/>
      <c r="AX42" s="679"/>
      <c r="AY42" s="680"/>
      <c r="AZ42" s="626">
        <v>864085</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305</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3181386</v>
      </c>
      <c r="CS42" s="643"/>
      <c r="CT42" s="643"/>
      <c r="CU42" s="643"/>
      <c r="CV42" s="643"/>
      <c r="CW42" s="643"/>
      <c r="CX42" s="643"/>
      <c r="CY42" s="644"/>
      <c r="CZ42" s="645">
        <v>11.5</v>
      </c>
      <c r="DA42" s="646"/>
      <c r="DB42" s="646"/>
      <c r="DC42" s="647"/>
      <c r="DD42" s="648">
        <v>1197175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29865485</v>
      </c>
      <c r="S43" s="665"/>
      <c r="T43" s="665"/>
      <c r="U43" s="665"/>
      <c r="V43" s="665"/>
      <c r="W43" s="665"/>
      <c r="X43" s="665"/>
      <c r="Y43" s="666"/>
      <c r="Z43" s="667">
        <v>100</v>
      </c>
      <c r="AA43" s="667"/>
      <c r="AB43" s="667"/>
      <c r="AC43" s="667"/>
      <c r="AD43" s="668">
        <v>13295290</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106011</v>
      </c>
      <c r="CS43" s="661"/>
      <c r="CT43" s="661"/>
      <c r="CU43" s="661"/>
      <c r="CV43" s="661"/>
      <c r="CW43" s="661"/>
      <c r="CX43" s="661"/>
      <c r="CY43" s="662"/>
      <c r="CZ43" s="645">
        <v>0.4</v>
      </c>
      <c r="DA43" s="663"/>
      <c r="DB43" s="663"/>
      <c r="DC43" s="664"/>
      <c r="DD43" s="648">
        <v>106011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3181068</v>
      </c>
      <c r="CS44" s="643"/>
      <c r="CT44" s="643"/>
      <c r="CU44" s="643"/>
      <c r="CV44" s="643"/>
      <c r="CW44" s="643"/>
      <c r="CX44" s="643"/>
      <c r="CY44" s="644"/>
      <c r="CZ44" s="645">
        <v>11.5</v>
      </c>
      <c r="DA44" s="646"/>
      <c r="DB44" s="646"/>
      <c r="DC44" s="647"/>
      <c r="DD44" s="648">
        <v>1196857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1797977</v>
      </c>
      <c r="CS45" s="661"/>
      <c r="CT45" s="661"/>
      <c r="CU45" s="661"/>
      <c r="CV45" s="661"/>
      <c r="CW45" s="661"/>
      <c r="CX45" s="661"/>
      <c r="CY45" s="662"/>
      <c r="CZ45" s="645">
        <v>6.5</v>
      </c>
      <c r="DA45" s="663"/>
      <c r="DB45" s="663"/>
      <c r="DC45" s="664"/>
      <c r="DD45" s="648">
        <v>601398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1341623</v>
      </c>
      <c r="CS46" s="643"/>
      <c r="CT46" s="643"/>
      <c r="CU46" s="643"/>
      <c r="CV46" s="643"/>
      <c r="CW46" s="643"/>
      <c r="CX46" s="643"/>
      <c r="CY46" s="644"/>
      <c r="CZ46" s="645">
        <v>4.8</v>
      </c>
      <c r="DA46" s="646"/>
      <c r="DB46" s="646"/>
      <c r="DC46" s="647"/>
      <c r="DD46" s="648">
        <v>578491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318</v>
      </c>
      <c r="CS47" s="661"/>
      <c r="CT47" s="661"/>
      <c r="CU47" s="661"/>
      <c r="CV47" s="661"/>
      <c r="CW47" s="661"/>
      <c r="CX47" s="661"/>
      <c r="CY47" s="662"/>
      <c r="CZ47" s="645">
        <v>0</v>
      </c>
      <c r="DA47" s="663"/>
      <c r="DB47" s="663"/>
      <c r="DC47" s="664"/>
      <c r="DD47" s="648">
        <v>318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184</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27702074</v>
      </c>
      <c r="CS49" s="627"/>
      <c r="CT49" s="627"/>
      <c r="CU49" s="627"/>
      <c r="CV49" s="627"/>
      <c r="CW49" s="627"/>
      <c r="CX49" s="627"/>
      <c r="CY49" s="628"/>
      <c r="CZ49" s="629">
        <v>100</v>
      </c>
      <c r="DA49" s="630"/>
      <c r="DB49" s="630"/>
      <c r="DC49" s="631"/>
      <c r="DD49" s="632">
        <v>15741391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RtAid0xWSw4FBCqC2oHEelW1Abn7PaVyvC6RhezG8qvg5hwH8R2TVIkt9OGafkN96TP2IMIPFVizLXUXYw2A==" saltValue="YSNuWnQw/WBa7X9zuTpi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368</v>
      </c>
      <c r="DK2" s="1171"/>
      <c r="DL2" s="1171"/>
      <c r="DM2" s="1171"/>
      <c r="DN2" s="1171"/>
      <c r="DO2" s="1172"/>
      <c r="DP2" s="251"/>
      <c r="DQ2" s="1170" t="s">
        <v>369</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3"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8" t="s">
        <v>386</v>
      </c>
      <c r="DH5" s="1159"/>
      <c r="DI5" s="1159"/>
      <c r="DJ5" s="1159"/>
      <c r="DK5" s="1160"/>
      <c r="DL5" s="1158" t="s">
        <v>387</v>
      </c>
      <c r="DM5" s="1159"/>
      <c r="DN5" s="1159"/>
      <c r="DO5" s="1159"/>
      <c r="DP5" s="1160"/>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4"/>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1"/>
      <c r="DH6" s="1162"/>
      <c r="DI6" s="1162"/>
      <c r="DJ6" s="1162"/>
      <c r="DK6" s="1163"/>
      <c r="DL6" s="1161"/>
      <c r="DM6" s="1162"/>
      <c r="DN6" s="1162"/>
      <c r="DO6" s="1162"/>
      <c r="DP6" s="1163"/>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4">
        <v>29865</v>
      </c>
      <c r="R7" s="1165"/>
      <c r="S7" s="1165"/>
      <c r="T7" s="1165"/>
      <c r="U7" s="1165"/>
      <c r="V7" s="1165">
        <v>27702</v>
      </c>
      <c r="W7" s="1165"/>
      <c r="X7" s="1165"/>
      <c r="Y7" s="1165"/>
      <c r="Z7" s="1165"/>
      <c r="AA7" s="1165">
        <v>2163</v>
      </c>
      <c r="AB7" s="1165"/>
      <c r="AC7" s="1165"/>
      <c r="AD7" s="1165"/>
      <c r="AE7" s="1166"/>
      <c r="AF7" s="1167">
        <v>1959</v>
      </c>
      <c r="AG7" s="1168"/>
      <c r="AH7" s="1168"/>
      <c r="AI7" s="1168"/>
      <c r="AJ7" s="1169"/>
      <c r="AK7" s="1151">
        <v>573</v>
      </c>
      <c r="AL7" s="1152"/>
      <c r="AM7" s="1152"/>
      <c r="AN7" s="1152"/>
      <c r="AO7" s="1152"/>
      <c r="AP7" s="1152">
        <v>17281</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t="s">
        <v>581</v>
      </c>
      <c r="BS7" s="1155" t="s">
        <v>580</v>
      </c>
      <c r="BT7" s="1156"/>
      <c r="BU7" s="1156"/>
      <c r="BV7" s="1156"/>
      <c r="BW7" s="1156"/>
      <c r="BX7" s="1156"/>
      <c r="BY7" s="1156"/>
      <c r="BZ7" s="1156"/>
      <c r="CA7" s="1156"/>
      <c r="CB7" s="1156"/>
      <c r="CC7" s="1156"/>
      <c r="CD7" s="1156"/>
      <c r="CE7" s="1156"/>
      <c r="CF7" s="1156"/>
      <c r="CG7" s="1157"/>
      <c r="CH7" s="1148">
        <v>0</v>
      </c>
      <c r="CI7" s="1149"/>
      <c r="CJ7" s="1149"/>
      <c r="CK7" s="1149"/>
      <c r="CL7" s="1150"/>
      <c r="CM7" s="1148">
        <v>41</v>
      </c>
      <c r="CN7" s="1149"/>
      <c r="CO7" s="1149"/>
      <c r="CP7" s="1149"/>
      <c r="CQ7" s="1150"/>
      <c r="CR7" s="1148">
        <v>5</v>
      </c>
      <c r="CS7" s="1149"/>
      <c r="CT7" s="1149"/>
      <c r="CU7" s="1149"/>
      <c r="CV7" s="1150"/>
      <c r="CW7" s="1148" t="s">
        <v>571</v>
      </c>
      <c r="CX7" s="1149"/>
      <c r="CY7" s="1149"/>
      <c r="CZ7" s="1149"/>
      <c r="DA7" s="1150"/>
      <c r="DB7" s="1148">
        <v>92</v>
      </c>
      <c r="DC7" s="1149"/>
      <c r="DD7" s="1149"/>
      <c r="DE7" s="1149"/>
      <c r="DF7" s="1150"/>
      <c r="DG7" s="1148">
        <v>306</v>
      </c>
      <c r="DH7" s="1149"/>
      <c r="DI7" s="1149"/>
      <c r="DJ7" s="1149"/>
      <c r="DK7" s="1150"/>
      <c r="DL7" s="1148" t="s">
        <v>571</v>
      </c>
      <c r="DM7" s="1149"/>
      <c r="DN7" s="1149"/>
      <c r="DO7" s="1149"/>
      <c r="DP7" s="1150"/>
      <c r="DQ7" s="1148">
        <v>306</v>
      </c>
      <c r="DR7" s="1149"/>
      <c r="DS7" s="1149"/>
      <c r="DT7" s="1149"/>
      <c r="DU7" s="1150"/>
      <c r="DV7" s="1175"/>
      <c r="DW7" s="1176"/>
      <c r="DX7" s="1176"/>
      <c r="DY7" s="1176"/>
      <c r="DZ7" s="1177"/>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1"/>
      <c r="R22" s="1142"/>
      <c r="S22" s="1142"/>
      <c r="T22" s="1142"/>
      <c r="U22" s="1142"/>
      <c r="V22" s="1142"/>
      <c r="W22" s="1142"/>
      <c r="X22" s="1142"/>
      <c r="Y22" s="1142"/>
      <c r="Z22" s="1142"/>
      <c r="AA22" s="1142"/>
      <c r="AB22" s="1142"/>
      <c r="AC22" s="1142"/>
      <c r="AD22" s="1142"/>
      <c r="AE22" s="1143"/>
      <c r="AF22" s="1076"/>
      <c r="AG22" s="1077"/>
      <c r="AH22" s="1077"/>
      <c r="AI22" s="1077"/>
      <c r="AJ22" s="1078"/>
      <c r="AK22" s="1137"/>
      <c r="AL22" s="1138"/>
      <c r="AM22" s="1138"/>
      <c r="AN22" s="1138"/>
      <c r="AO22" s="1138"/>
      <c r="AP22" s="1138"/>
      <c r="AQ22" s="1138"/>
      <c r="AR22" s="1138"/>
      <c r="AS22" s="1138"/>
      <c r="AT22" s="1138"/>
      <c r="AU22" s="1139"/>
      <c r="AV22" s="1139"/>
      <c r="AW22" s="1139"/>
      <c r="AX22" s="1139"/>
      <c r="AY22" s="1140"/>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8">
        <v>29865</v>
      </c>
      <c r="R23" s="1129"/>
      <c r="S23" s="1129"/>
      <c r="T23" s="1129"/>
      <c r="U23" s="1129"/>
      <c r="V23" s="1129">
        <v>27702</v>
      </c>
      <c r="W23" s="1129"/>
      <c r="X23" s="1129"/>
      <c r="Y23" s="1129"/>
      <c r="Z23" s="1129"/>
      <c r="AA23" s="1129">
        <v>2163</v>
      </c>
      <c r="AB23" s="1129"/>
      <c r="AC23" s="1129"/>
      <c r="AD23" s="1129"/>
      <c r="AE23" s="1130"/>
      <c r="AF23" s="1131">
        <v>1959</v>
      </c>
      <c r="AG23" s="1129"/>
      <c r="AH23" s="1129"/>
      <c r="AI23" s="1129"/>
      <c r="AJ23" s="1132"/>
      <c r="AK23" s="1133"/>
      <c r="AL23" s="1134"/>
      <c r="AM23" s="1134"/>
      <c r="AN23" s="1134"/>
      <c r="AO23" s="1134"/>
      <c r="AP23" s="1129">
        <v>17281</v>
      </c>
      <c r="AQ23" s="1129"/>
      <c r="AR23" s="1129"/>
      <c r="AS23" s="1129"/>
      <c r="AT23" s="1129"/>
      <c r="AU23" s="1135"/>
      <c r="AV23" s="1135"/>
      <c r="AW23" s="1135"/>
      <c r="AX23" s="1135"/>
      <c r="AY23" s="1136"/>
      <c r="AZ23" s="1125" t="s">
        <v>129</v>
      </c>
      <c r="BA23" s="1126"/>
      <c r="BB23" s="1126"/>
      <c r="BC23" s="1126"/>
      <c r="BD23" s="1127"/>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9" t="s">
        <v>398</v>
      </c>
      <c r="AG26" s="1065"/>
      <c r="AH26" s="1065"/>
      <c r="AI26" s="1065"/>
      <c r="AJ26" s="1120"/>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1"/>
      <c r="AG27" s="1068"/>
      <c r="AH27" s="1068"/>
      <c r="AI27" s="1068"/>
      <c r="AJ27" s="1122"/>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5716</v>
      </c>
      <c r="R28" s="1111"/>
      <c r="S28" s="1111"/>
      <c r="T28" s="1111"/>
      <c r="U28" s="1111"/>
      <c r="V28" s="1111">
        <v>5384</v>
      </c>
      <c r="W28" s="1111"/>
      <c r="X28" s="1111"/>
      <c r="Y28" s="1111"/>
      <c r="Z28" s="1111"/>
      <c r="AA28" s="1111">
        <v>331</v>
      </c>
      <c r="AB28" s="1111"/>
      <c r="AC28" s="1111"/>
      <c r="AD28" s="1111"/>
      <c r="AE28" s="1112"/>
      <c r="AF28" s="1113">
        <v>331</v>
      </c>
      <c r="AG28" s="1111"/>
      <c r="AH28" s="1111"/>
      <c r="AI28" s="1111"/>
      <c r="AJ28" s="1114"/>
      <c r="AK28" s="1115">
        <v>315</v>
      </c>
      <c r="AL28" s="1103"/>
      <c r="AM28" s="1103"/>
      <c r="AN28" s="1103"/>
      <c r="AO28" s="1103"/>
      <c r="AP28" s="1116" t="s">
        <v>571</v>
      </c>
      <c r="AQ28" s="1117"/>
      <c r="AR28" s="1117"/>
      <c r="AS28" s="1117"/>
      <c r="AT28" s="1118"/>
      <c r="AU28" s="1103" t="s">
        <v>571</v>
      </c>
      <c r="AV28" s="1103"/>
      <c r="AW28" s="1103"/>
      <c r="AX28" s="1103"/>
      <c r="AY28" s="1103"/>
      <c r="AZ28" s="1104" t="s">
        <v>571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4202</v>
      </c>
      <c r="R29" s="1101"/>
      <c r="S29" s="1101"/>
      <c r="T29" s="1101"/>
      <c r="U29" s="1101"/>
      <c r="V29" s="1101">
        <v>3973</v>
      </c>
      <c r="W29" s="1101"/>
      <c r="X29" s="1101"/>
      <c r="Y29" s="1101"/>
      <c r="Z29" s="1101"/>
      <c r="AA29" s="1101">
        <v>229</v>
      </c>
      <c r="AB29" s="1101"/>
      <c r="AC29" s="1101"/>
      <c r="AD29" s="1101"/>
      <c r="AE29" s="1102"/>
      <c r="AF29" s="1076">
        <v>229</v>
      </c>
      <c r="AG29" s="1077"/>
      <c r="AH29" s="1077"/>
      <c r="AI29" s="1077"/>
      <c r="AJ29" s="1078"/>
      <c r="AK29" s="1037">
        <v>609</v>
      </c>
      <c r="AL29" s="1028"/>
      <c r="AM29" s="1028"/>
      <c r="AN29" s="1028"/>
      <c r="AO29" s="1028"/>
      <c r="AP29" s="1028" t="s">
        <v>571</v>
      </c>
      <c r="AQ29" s="1028"/>
      <c r="AR29" s="1028"/>
      <c r="AS29" s="1028"/>
      <c r="AT29" s="1028"/>
      <c r="AU29" s="1028" t="s">
        <v>571</v>
      </c>
      <c r="AV29" s="1028"/>
      <c r="AW29" s="1028"/>
      <c r="AX29" s="1028"/>
      <c r="AY29" s="1028"/>
      <c r="AZ29" s="1099" t="s">
        <v>571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732</v>
      </c>
      <c r="R30" s="1101"/>
      <c r="S30" s="1101"/>
      <c r="T30" s="1101"/>
      <c r="U30" s="1101"/>
      <c r="V30" s="1101">
        <v>731</v>
      </c>
      <c r="W30" s="1101"/>
      <c r="X30" s="1101"/>
      <c r="Y30" s="1101"/>
      <c r="Z30" s="1101"/>
      <c r="AA30" s="1101">
        <v>1</v>
      </c>
      <c r="AB30" s="1101"/>
      <c r="AC30" s="1101"/>
      <c r="AD30" s="1101"/>
      <c r="AE30" s="1102"/>
      <c r="AF30" s="1076">
        <v>1</v>
      </c>
      <c r="AG30" s="1077"/>
      <c r="AH30" s="1077"/>
      <c r="AI30" s="1077"/>
      <c r="AJ30" s="1078"/>
      <c r="AK30" s="1037">
        <v>132</v>
      </c>
      <c r="AL30" s="1028"/>
      <c r="AM30" s="1028"/>
      <c r="AN30" s="1028"/>
      <c r="AO30" s="1028"/>
      <c r="AP30" s="1028" t="s">
        <v>571</v>
      </c>
      <c r="AQ30" s="1028"/>
      <c r="AR30" s="1028"/>
      <c r="AS30" s="1028"/>
      <c r="AT30" s="1028"/>
      <c r="AU30" s="1028" t="s">
        <v>571</v>
      </c>
      <c r="AV30" s="1028"/>
      <c r="AW30" s="1028"/>
      <c r="AX30" s="1028"/>
      <c r="AY30" s="1028"/>
      <c r="AZ30" s="1099" t="s">
        <v>571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1365</v>
      </c>
      <c r="R31" s="1101"/>
      <c r="S31" s="1101"/>
      <c r="T31" s="1101"/>
      <c r="U31" s="1101"/>
      <c r="V31" s="1101">
        <v>1282</v>
      </c>
      <c r="W31" s="1101"/>
      <c r="X31" s="1101"/>
      <c r="Y31" s="1101"/>
      <c r="Z31" s="1101"/>
      <c r="AA31" s="1101">
        <v>83</v>
      </c>
      <c r="AB31" s="1101"/>
      <c r="AC31" s="1101"/>
      <c r="AD31" s="1101"/>
      <c r="AE31" s="1102"/>
      <c r="AF31" s="1076">
        <v>293</v>
      </c>
      <c r="AG31" s="1077"/>
      <c r="AH31" s="1077"/>
      <c r="AI31" s="1077"/>
      <c r="AJ31" s="1078"/>
      <c r="AK31" s="1037">
        <v>656</v>
      </c>
      <c r="AL31" s="1028"/>
      <c r="AM31" s="1028"/>
      <c r="AN31" s="1028"/>
      <c r="AO31" s="1028"/>
      <c r="AP31" s="1028">
        <v>9702</v>
      </c>
      <c r="AQ31" s="1028"/>
      <c r="AR31" s="1028"/>
      <c r="AS31" s="1028"/>
      <c r="AT31" s="1028"/>
      <c r="AU31" s="1028">
        <v>6879</v>
      </c>
      <c r="AV31" s="1028"/>
      <c r="AW31" s="1028"/>
      <c r="AX31" s="1028"/>
      <c r="AY31" s="1028"/>
      <c r="AZ31" s="1099" t="s">
        <v>571</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1114</v>
      </c>
      <c r="R32" s="1101"/>
      <c r="S32" s="1101"/>
      <c r="T32" s="1101"/>
      <c r="U32" s="1101"/>
      <c r="V32" s="1101">
        <v>930</v>
      </c>
      <c r="W32" s="1101"/>
      <c r="X32" s="1101"/>
      <c r="Y32" s="1101"/>
      <c r="Z32" s="1101"/>
      <c r="AA32" s="1101">
        <v>183</v>
      </c>
      <c r="AB32" s="1101"/>
      <c r="AC32" s="1101"/>
      <c r="AD32" s="1101"/>
      <c r="AE32" s="1102"/>
      <c r="AF32" s="1076">
        <v>1690</v>
      </c>
      <c r="AG32" s="1077"/>
      <c r="AH32" s="1077"/>
      <c r="AI32" s="1077"/>
      <c r="AJ32" s="1078"/>
      <c r="AK32" s="1037" t="s">
        <v>571</v>
      </c>
      <c r="AL32" s="1028"/>
      <c r="AM32" s="1028"/>
      <c r="AN32" s="1028"/>
      <c r="AO32" s="1028"/>
      <c r="AP32" s="1028">
        <v>460</v>
      </c>
      <c r="AQ32" s="1028"/>
      <c r="AR32" s="1028"/>
      <c r="AS32" s="1028"/>
      <c r="AT32" s="1028"/>
      <c r="AU32" s="1028" t="s">
        <v>571</v>
      </c>
      <c r="AV32" s="1028"/>
      <c r="AW32" s="1028"/>
      <c r="AX32" s="1028"/>
      <c r="AY32" s="1028"/>
      <c r="AZ32" s="1099" t="s">
        <v>571</v>
      </c>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3204</v>
      </c>
      <c r="R33" s="1101"/>
      <c r="S33" s="1101"/>
      <c r="T33" s="1101"/>
      <c r="U33" s="1101"/>
      <c r="V33" s="1101">
        <v>3203</v>
      </c>
      <c r="W33" s="1101"/>
      <c r="X33" s="1101"/>
      <c r="Y33" s="1101"/>
      <c r="Z33" s="1101"/>
      <c r="AA33" s="1101">
        <v>1</v>
      </c>
      <c r="AB33" s="1101"/>
      <c r="AC33" s="1101"/>
      <c r="AD33" s="1101"/>
      <c r="AE33" s="1102"/>
      <c r="AF33" s="1076">
        <v>487</v>
      </c>
      <c r="AG33" s="1077"/>
      <c r="AH33" s="1077"/>
      <c r="AI33" s="1077"/>
      <c r="AJ33" s="1078"/>
      <c r="AK33" s="1037">
        <v>898</v>
      </c>
      <c r="AL33" s="1028"/>
      <c r="AM33" s="1028"/>
      <c r="AN33" s="1028"/>
      <c r="AO33" s="1028"/>
      <c r="AP33" s="1028">
        <v>619</v>
      </c>
      <c r="AQ33" s="1028"/>
      <c r="AR33" s="1028"/>
      <c r="AS33" s="1028"/>
      <c r="AT33" s="1028"/>
      <c r="AU33" s="1028">
        <v>414</v>
      </c>
      <c r="AV33" s="1028"/>
      <c r="AW33" s="1028"/>
      <c r="AX33" s="1028"/>
      <c r="AY33" s="1028"/>
      <c r="AZ33" s="1099" t="s">
        <v>571</v>
      </c>
      <c r="BA33" s="1099"/>
      <c r="BB33" s="1099"/>
      <c r="BC33" s="1099"/>
      <c r="BD33" s="1099"/>
      <c r="BE33" s="1089" t="s">
        <v>407</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3032</v>
      </c>
      <c r="AG63" s="1016"/>
      <c r="AH63" s="1016"/>
      <c r="AI63" s="1016"/>
      <c r="AJ63" s="1087"/>
      <c r="AK63" s="1088"/>
      <c r="AL63" s="1020"/>
      <c r="AM63" s="1020"/>
      <c r="AN63" s="1020"/>
      <c r="AO63" s="1020"/>
      <c r="AP63" s="1016">
        <v>10781</v>
      </c>
      <c r="AQ63" s="1016"/>
      <c r="AR63" s="1016"/>
      <c r="AS63" s="1016"/>
      <c r="AT63" s="1016"/>
      <c r="AU63" s="1016">
        <v>7293</v>
      </c>
      <c r="AV63" s="1016"/>
      <c r="AW63" s="1016"/>
      <c r="AX63" s="1016"/>
      <c r="AY63" s="1016"/>
      <c r="AZ63" s="1082"/>
      <c r="BA63" s="1082"/>
      <c r="BB63" s="1082"/>
      <c r="BC63" s="1082"/>
      <c r="BD63" s="1082"/>
      <c r="BE63" s="1017"/>
      <c r="BF63" s="1017"/>
      <c r="BG63" s="1017"/>
      <c r="BH63" s="1017"/>
      <c r="BI63" s="1018"/>
      <c r="BJ63" s="1083" t="s">
        <v>129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396</v>
      </c>
      <c r="W66" s="1059"/>
      <c r="X66" s="1059"/>
      <c r="Y66" s="1059"/>
      <c r="Z66" s="1060"/>
      <c r="AA66" s="1058" t="s">
        <v>414</v>
      </c>
      <c r="AB66" s="1059"/>
      <c r="AC66" s="1059"/>
      <c r="AD66" s="1059"/>
      <c r="AE66" s="1060"/>
      <c r="AF66" s="1064" t="s">
        <v>398</v>
      </c>
      <c r="AG66" s="1065"/>
      <c r="AH66" s="1065"/>
      <c r="AI66" s="1065"/>
      <c r="AJ66" s="1066"/>
      <c r="AK66" s="1058" t="s">
        <v>415</v>
      </c>
      <c r="AL66" s="1053"/>
      <c r="AM66" s="1053"/>
      <c r="AN66" s="1053"/>
      <c r="AO66" s="1054"/>
      <c r="AP66" s="1058" t="s">
        <v>416</v>
      </c>
      <c r="AQ66" s="1059"/>
      <c r="AR66" s="1059"/>
      <c r="AS66" s="1059"/>
      <c r="AT66" s="1060"/>
      <c r="AU66" s="1058" t="s">
        <v>417</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572</v>
      </c>
      <c r="C68" s="1043"/>
      <c r="D68" s="1043"/>
      <c r="E68" s="1043"/>
      <c r="F68" s="1043"/>
      <c r="G68" s="1043"/>
      <c r="H68" s="1043"/>
      <c r="I68" s="1043"/>
      <c r="J68" s="1043"/>
      <c r="K68" s="1043"/>
      <c r="L68" s="1043"/>
      <c r="M68" s="1043"/>
      <c r="N68" s="1043"/>
      <c r="O68" s="1043"/>
      <c r="P68" s="1044"/>
      <c r="Q68" s="1045">
        <v>102323</v>
      </c>
      <c r="R68" s="1039"/>
      <c r="S68" s="1039"/>
      <c r="T68" s="1039"/>
      <c r="U68" s="1039"/>
      <c r="V68" s="1039">
        <v>23477</v>
      </c>
      <c r="W68" s="1039"/>
      <c r="X68" s="1039"/>
      <c r="Y68" s="1039"/>
      <c r="Z68" s="1039"/>
      <c r="AA68" s="1039">
        <v>78845</v>
      </c>
      <c r="AB68" s="1039"/>
      <c r="AC68" s="1039"/>
      <c r="AD68" s="1039"/>
      <c r="AE68" s="1039"/>
      <c r="AF68" s="1039">
        <v>5178</v>
      </c>
      <c r="AG68" s="1039"/>
      <c r="AH68" s="1039"/>
      <c r="AI68" s="1039"/>
      <c r="AJ68" s="1039"/>
      <c r="AK68" s="1039" t="s">
        <v>578</v>
      </c>
      <c r="AL68" s="1039"/>
      <c r="AM68" s="1039"/>
      <c r="AN68" s="1039"/>
      <c r="AO68" s="1039"/>
      <c r="AP68" s="1039" t="s">
        <v>578</v>
      </c>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573</v>
      </c>
      <c r="C69" s="1032"/>
      <c r="D69" s="1032"/>
      <c r="E69" s="1032"/>
      <c r="F69" s="1032"/>
      <c r="G69" s="1032"/>
      <c r="H69" s="1032"/>
      <c r="I69" s="1032"/>
      <c r="J69" s="1032"/>
      <c r="K69" s="1032"/>
      <c r="L69" s="1032"/>
      <c r="M69" s="1032"/>
      <c r="N69" s="1032"/>
      <c r="O69" s="1032"/>
      <c r="P69" s="1033"/>
      <c r="Q69" s="1034">
        <v>427</v>
      </c>
      <c r="R69" s="1028"/>
      <c r="S69" s="1028"/>
      <c r="T69" s="1028"/>
      <c r="U69" s="1028"/>
      <c r="V69" s="1028">
        <v>387</v>
      </c>
      <c r="W69" s="1028"/>
      <c r="X69" s="1028"/>
      <c r="Y69" s="1028"/>
      <c r="Z69" s="1028"/>
      <c r="AA69" s="1028">
        <v>40</v>
      </c>
      <c r="AB69" s="1028"/>
      <c r="AC69" s="1028"/>
      <c r="AD69" s="1028"/>
      <c r="AE69" s="1028"/>
      <c r="AF69" s="1028">
        <v>40</v>
      </c>
      <c r="AG69" s="1028"/>
      <c r="AH69" s="1028"/>
      <c r="AI69" s="1028"/>
      <c r="AJ69" s="1028"/>
      <c r="AK69" s="1028">
        <v>1</v>
      </c>
      <c r="AL69" s="1028"/>
      <c r="AM69" s="1028"/>
      <c r="AN69" s="1028"/>
      <c r="AO69" s="1028"/>
      <c r="AP69" s="1028">
        <v>44</v>
      </c>
      <c r="AQ69" s="1028"/>
      <c r="AR69" s="1028"/>
      <c r="AS69" s="1028"/>
      <c r="AT69" s="1028"/>
      <c r="AU69" s="1028">
        <v>26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574</v>
      </c>
      <c r="C70" s="1032"/>
      <c r="D70" s="1032"/>
      <c r="E70" s="1032"/>
      <c r="F70" s="1032"/>
      <c r="G70" s="1032"/>
      <c r="H70" s="1032"/>
      <c r="I70" s="1032"/>
      <c r="J70" s="1032"/>
      <c r="K70" s="1032"/>
      <c r="L70" s="1032"/>
      <c r="M70" s="1032"/>
      <c r="N70" s="1032"/>
      <c r="O70" s="1032"/>
      <c r="P70" s="1033"/>
      <c r="Q70" s="1034">
        <v>4626</v>
      </c>
      <c r="R70" s="1028"/>
      <c r="S70" s="1028"/>
      <c r="T70" s="1028"/>
      <c r="U70" s="1028"/>
      <c r="V70" s="1028">
        <v>4248</v>
      </c>
      <c r="W70" s="1028"/>
      <c r="X70" s="1028"/>
      <c r="Y70" s="1028"/>
      <c r="Z70" s="1028"/>
      <c r="AA70" s="1028">
        <v>378</v>
      </c>
      <c r="AB70" s="1028"/>
      <c r="AC70" s="1028"/>
      <c r="AD70" s="1028"/>
      <c r="AE70" s="1028"/>
      <c r="AF70" s="1028">
        <v>378</v>
      </c>
      <c r="AG70" s="1028"/>
      <c r="AH70" s="1028"/>
      <c r="AI70" s="1028"/>
      <c r="AJ70" s="1028"/>
      <c r="AK70" s="1028" t="s">
        <v>578</v>
      </c>
      <c r="AL70" s="1028"/>
      <c r="AM70" s="1028"/>
      <c r="AN70" s="1028"/>
      <c r="AO70" s="1028"/>
      <c r="AP70" s="1028" t="s">
        <v>571</v>
      </c>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575</v>
      </c>
      <c r="C71" s="1032"/>
      <c r="D71" s="1032"/>
      <c r="E71" s="1032"/>
      <c r="F71" s="1032"/>
      <c r="G71" s="1032"/>
      <c r="H71" s="1032"/>
      <c r="I71" s="1032"/>
      <c r="J71" s="1032"/>
      <c r="K71" s="1032"/>
      <c r="L71" s="1032"/>
      <c r="M71" s="1032"/>
      <c r="N71" s="1032"/>
      <c r="O71" s="1032"/>
      <c r="P71" s="1033"/>
      <c r="Q71" s="1034">
        <v>486</v>
      </c>
      <c r="R71" s="1028"/>
      <c r="S71" s="1028"/>
      <c r="T71" s="1028"/>
      <c r="U71" s="1028"/>
      <c r="V71" s="1028">
        <v>483</v>
      </c>
      <c r="W71" s="1028"/>
      <c r="X71" s="1028"/>
      <c r="Y71" s="1028"/>
      <c r="Z71" s="1028"/>
      <c r="AA71" s="1028">
        <v>4</v>
      </c>
      <c r="AB71" s="1028"/>
      <c r="AC71" s="1028"/>
      <c r="AD71" s="1028"/>
      <c r="AE71" s="1028"/>
      <c r="AF71" s="1028">
        <v>4</v>
      </c>
      <c r="AG71" s="1028"/>
      <c r="AH71" s="1028"/>
      <c r="AI71" s="1028"/>
      <c r="AJ71" s="1028"/>
      <c r="AK71" s="1028" t="s">
        <v>579</v>
      </c>
      <c r="AL71" s="1028"/>
      <c r="AM71" s="1028"/>
      <c r="AN71" s="1028"/>
      <c r="AO71" s="1028"/>
      <c r="AP71" s="1028" t="s">
        <v>571</v>
      </c>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576</v>
      </c>
      <c r="C72" s="1032"/>
      <c r="D72" s="1032"/>
      <c r="E72" s="1032"/>
      <c r="F72" s="1032"/>
      <c r="G72" s="1032"/>
      <c r="H72" s="1032"/>
      <c r="I72" s="1032"/>
      <c r="J72" s="1032"/>
      <c r="K72" s="1032"/>
      <c r="L72" s="1032"/>
      <c r="M72" s="1032"/>
      <c r="N72" s="1032"/>
      <c r="O72" s="1032"/>
      <c r="P72" s="1033"/>
      <c r="Q72" s="1034">
        <v>440293</v>
      </c>
      <c r="R72" s="1028"/>
      <c r="S72" s="1028"/>
      <c r="T72" s="1028"/>
      <c r="U72" s="1028"/>
      <c r="V72" s="1028">
        <v>419504</v>
      </c>
      <c r="W72" s="1028"/>
      <c r="X72" s="1028"/>
      <c r="Y72" s="1028"/>
      <c r="Z72" s="1028"/>
      <c r="AA72" s="1028">
        <v>20789</v>
      </c>
      <c r="AB72" s="1028"/>
      <c r="AC72" s="1028"/>
      <c r="AD72" s="1028"/>
      <c r="AE72" s="1028"/>
      <c r="AF72" s="1028">
        <v>20789</v>
      </c>
      <c r="AG72" s="1028"/>
      <c r="AH72" s="1028"/>
      <c r="AI72" s="1028"/>
      <c r="AJ72" s="1028"/>
      <c r="AK72" s="1028">
        <v>358</v>
      </c>
      <c r="AL72" s="1028"/>
      <c r="AM72" s="1028"/>
      <c r="AN72" s="1028"/>
      <c r="AO72" s="1028"/>
      <c r="AP72" s="1028" t="s">
        <v>571</v>
      </c>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577</v>
      </c>
      <c r="C73" s="1032"/>
      <c r="D73" s="1032"/>
      <c r="E73" s="1032"/>
      <c r="F73" s="1032"/>
      <c r="G73" s="1032"/>
      <c r="H73" s="1032"/>
      <c r="I73" s="1032"/>
      <c r="J73" s="1032"/>
      <c r="K73" s="1032"/>
      <c r="L73" s="1032"/>
      <c r="M73" s="1032"/>
      <c r="N73" s="1032"/>
      <c r="O73" s="1032"/>
      <c r="P73" s="1033"/>
      <c r="Q73" s="1034">
        <v>320</v>
      </c>
      <c r="R73" s="1028"/>
      <c r="S73" s="1028"/>
      <c r="T73" s="1028"/>
      <c r="U73" s="1028"/>
      <c r="V73" s="1028">
        <v>313</v>
      </c>
      <c r="W73" s="1028"/>
      <c r="X73" s="1028"/>
      <c r="Y73" s="1028"/>
      <c r="Z73" s="1028"/>
      <c r="AA73" s="1028">
        <v>7</v>
      </c>
      <c r="AB73" s="1028"/>
      <c r="AC73" s="1028"/>
      <c r="AD73" s="1028"/>
      <c r="AE73" s="1028"/>
      <c r="AF73" s="1028">
        <v>7</v>
      </c>
      <c r="AG73" s="1028"/>
      <c r="AH73" s="1028"/>
      <c r="AI73" s="1028"/>
      <c r="AJ73" s="1028"/>
      <c r="AK73" s="1028">
        <v>4</v>
      </c>
      <c r="AL73" s="1028"/>
      <c r="AM73" s="1028"/>
      <c r="AN73" s="1028"/>
      <c r="AO73" s="1028"/>
      <c r="AP73" s="1028" t="s">
        <v>571</v>
      </c>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26396</v>
      </c>
      <c r="AG88" s="1016"/>
      <c r="AH88" s="1016"/>
      <c r="AI88" s="1016"/>
      <c r="AJ88" s="1016"/>
      <c r="AK88" s="1020"/>
      <c r="AL88" s="1020"/>
      <c r="AM88" s="1020"/>
      <c r="AN88" s="1020"/>
      <c r="AO88" s="1020"/>
      <c r="AP88" s="1016">
        <v>44</v>
      </c>
      <c r="AQ88" s="1016"/>
      <c r="AR88" s="1016"/>
      <c r="AS88" s="1016"/>
      <c r="AT88" s="1016"/>
      <c r="AU88" s="1016">
        <v>26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t="s">
        <v>571</v>
      </c>
      <c r="CX102" s="1008"/>
      <c r="CY102" s="1008"/>
      <c r="CZ102" s="1008"/>
      <c r="DA102" s="1009"/>
      <c r="DB102" s="1007">
        <v>92</v>
      </c>
      <c r="DC102" s="1008"/>
      <c r="DD102" s="1008"/>
      <c r="DE102" s="1008"/>
      <c r="DF102" s="1009"/>
      <c r="DG102" s="1007">
        <v>306</v>
      </c>
      <c r="DH102" s="1008"/>
      <c r="DI102" s="1008"/>
      <c r="DJ102" s="1008"/>
      <c r="DK102" s="1009"/>
      <c r="DL102" s="1007" t="s">
        <v>582</v>
      </c>
      <c r="DM102" s="1008"/>
      <c r="DN102" s="1008"/>
      <c r="DO102" s="1008"/>
      <c r="DP102" s="1009"/>
      <c r="DQ102" s="1007">
        <v>306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307</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307</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307</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1590774</v>
      </c>
      <c r="AB110" s="944"/>
      <c r="AC110" s="944"/>
      <c r="AD110" s="944"/>
      <c r="AE110" s="945"/>
      <c r="AF110" s="946">
        <v>1607458</v>
      </c>
      <c r="AG110" s="944"/>
      <c r="AH110" s="944"/>
      <c r="AI110" s="944"/>
      <c r="AJ110" s="945"/>
      <c r="AK110" s="946">
        <v>1658240</v>
      </c>
      <c r="AL110" s="944"/>
      <c r="AM110" s="944"/>
      <c r="AN110" s="944"/>
      <c r="AO110" s="945"/>
      <c r="AP110" s="947">
        <v>13.1</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16542692</v>
      </c>
      <c r="BR110" s="891"/>
      <c r="BS110" s="891"/>
      <c r="BT110" s="891"/>
      <c r="BU110" s="891"/>
      <c r="BV110" s="891">
        <v>16884648</v>
      </c>
      <c r="BW110" s="891"/>
      <c r="BX110" s="891"/>
      <c r="BY110" s="891"/>
      <c r="BZ110" s="891"/>
      <c r="CA110" s="891">
        <v>17280904</v>
      </c>
      <c r="CB110" s="891"/>
      <c r="CC110" s="891"/>
      <c r="CD110" s="891"/>
      <c r="CE110" s="891"/>
      <c r="CF110" s="915">
        <v>137</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129</v>
      </c>
      <c r="DM110" s="891"/>
      <c r="DN110" s="891"/>
      <c r="DO110" s="891"/>
      <c r="DP110" s="891"/>
      <c r="DQ110" s="891" t="s">
        <v>129</v>
      </c>
      <c r="DR110" s="891"/>
      <c r="DS110" s="891"/>
      <c r="DT110" s="891"/>
      <c r="DU110" s="891"/>
      <c r="DV110" s="892" t="s">
        <v>129</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129</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385421</v>
      </c>
      <c r="BR111" s="863"/>
      <c r="BS111" s="863"/>
      <c r="BT111" s="863"/>
      <c r="BU111" s="863"/>
      <c r="BV111" s="863">
        <v>395334</v>
      </c>
      <c r="BW111" s="863"/>
      <c r="BX111" s="863"/>
      <c r="BY111" s="863"/>
      <c r="BZ111" s="863"/>
      <c r="CA111" s="863">
        <v>501662</v>
      </c>
      <c r="CB111" s="863"/>
      <c r="CC111" s="863"/>
      <c r="CD111" s="863"/>
      <c r="CE111" s="863"/>
      <c r="CF111" s="924">
        <v>4</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435</v>
      </c>
      <c r="DM111" s="863"/>
      <c r="DN111" s="863"/>
      <c r="DO111" s="863"/>
      <c r="DP111" s="863"/>
      <c r="DQ111" s="863" t="s">
        <v>435</v>
      </c>
      <c r="DR111" s="863"/>
      <c r="DS111" s="863"/>
      <c r="DT111" s="863"/>
      <c r="DU111" s="863"/>
      <c r="DV111" s="840" t="s">
        <v>435</v>
      </c>
      <c r="DW111" s="840"/>
      <c r="DX111" s="840"/>
      <c r="DY111" s="840"/>
      <c r="DZ111" s="841"/>
    </row>
    <row r="112" spans="1:131" s="248" customFormat="1" ht="26.25" customHeight="1" x14ac:dyDescent="0.15">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435</v>
      </c>
      <c r="AB112" s="826"/>
      <c r="AC112" s="826"/>
      <c r="AD112" s="826"/>
      <c r="AE112" s="827"/>
      <c r="AF112" s="828" t="s">
        <v>441</v>
      </c>
      <c r="AG112" s="826"/>
      <c r="AH112" s="826"/>
      <c r="AI112" s="826"/>
      <c r="AJ112" s="827"/>
      <c r="AK112" s="828" t="s">
        <v>441</v>
      </c>
      <c r="AL112" s="826"/>
      <c r="AM112" s="826"/>
      <c r="AN112" s="826"/>
      <c r="AO112" s="827"/>
      <c r="AP112" s="873" t="s">
        <v>435</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8290059</v>
      </c>
      <c r="BR112" s="863"/>
      <c r="BS112" s="863"/>
      <c r="BT112" s="863"/>
      <c r="BU112" s="863"/>
      <c r="BV112" s="863">
        <v>7724053</v>
      </c>
      <c r="BW112" s="863"/>
      <c r="BX112" s="863"/>
      <c r="BY112" s="863"/>
      <c r="BZ112" s="863"/>
      <c r="CA112" s="863">
        <v>7293403</v>
      </c>
      <c r="CB112" s="863"/>
      <c r="CC112" s="863"/>
      <c r="CD112" s="863"/>
      <c r="CE112" s="863"/>
      <c r="CF112" s="924">
        <v>57.8</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435</v>
      </c>
      <c r="DM112" s="863"/>
      <c r="DN112" s="863"/>
      <c r="DO112" s="863"/>
      <c r="DP112" s="863"/>
      <c r="DQ112" s="863" t="s">
        <v>441</v>
      </c>
      <c r="DR112" s="863"/>
      <c r="DS112" s="863"/>
      <c r="DT112" s="863"/>
      <c r="DU112" s="863"/>
      <c r="DV112" s="840" t="s">
        <v>441</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781275</v>
      </c>
      <c r="AB113" s="972"/>
      <c r="AC113" s="972"/>
      <c r="AD113" s="972"/>
      <c r="AE113" s="973"/>
      <c r="AF113" s="974">
        <v>633115</v>
      </c>
      <c r="AG113" s="972"/>
      <c r="AH113" s="972"/>
      <c r="AI113" s="972"/>
      <c r="AJ113" s="973"/>
      <c r="AK113" s="974">
        <v>619949</v>
      </c>
      <c r="AL113" s="972"/>
      <c r="AM113" s="972"/>
      <c r="AN113" s="972"/>
      <c r="AO113" s="973"/>
      <c r="AP113" s="975">
        <v>4.9000000000000004</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59950</v>
      </c>
      <c r="BR113" s="863"/>
      <c r="BS113" s="863"/>
      <c r="BT113" s="863"/>
      <c r="BU113" s="863"/>
      <c r="BV113" s="863">
        <v>43084</v>
      </c>
      <c r="BW113" s="863"/>
      <c r="BX113" s="863"/>
      <c r="BY113" s="863"/>
      <c r="BZ113" s="863"/>
      <c r="CA113" s="863">
        <v>26031</v>
      </c>
      <c r="CB113" s="863"/>
      <c r="CC113" s="863"/>
      <c r="CD113" s="863"/>
      <c r="CE113" s="863"/>
      <c r="CF113" s="924">
        <v>0.2</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346750</v>
      </c>
      <c r="DH113" s="826"/>
      <c r="DI113" s="826"/>
      <c r="DJ113" s="826"/>
      <c r="DK113" s="827"/>
      <c r="DL113" s="828">
        <v>312075</v>
      </c>
      <c r="DM113" s="826"/>
      <c r="DN113" s="826"/>
      <c r="DO113" s="826"/>
      <c r="DP113" s="827"/>
      <c r="DQ113" s="828">
        <v>277400</v>
      </c>
      <c r="DR113" s="826"/>
      <c r="DS113" s="826"/>
      <c r="DT113" s="826"/>
      <c r="DU113" s="827"/>
      <c r="DV113" s="873">
        <v>2.2000000000000002</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1614</v>
      </c>
      <c r="AB114" s="826"/>
      <c r="AC114" s="826"/>
      <c r="AD114" s="826"/>
      <c r="AE114" s="827"/>
      <c r="AF114" s="828">
        <v>1758</v>
      </c>
      <c r="AG114" s="826"/>
      <c r="AH114" s="826"/>
      <c r="AI114" s="826"/>
      <c r="AJ114" s="827"/>
      <c r="AK114" s="828">
        <v>2018</v>
      </c>
      <c r="AL114" s="826"/>
      <c r="AM114" s="826"/>
      <c r="AN114" s="826"/>
      <c r="AO114" s="827"/>
      <c r="AP114" s="873">
        <v>0</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3251875</v>
      </c>
      <c r="BR114" s="863"/>
      <c r="BS114" s="863"/>
      <c r="BT114" s="863"/>
      <c r="BU114" s="863"/>
      <c r="BV114" s="863">
        <v>3076259</v>
      </c>
      <c r="BW114" s="863"/>
      <c r="BX114" s="863"/>
      <c r="BY114" s="863"/>
      <c r="BZ114" s="863"/>
      <c r="CA114" s="863">
        <v>3066956</v>
      </c>
      <c r="CB114" s="863"/>
      <c r="CC114" s="863"/>
      <c r="CD114" s="863"/>
      <c r="CE114" s="863"/>
      <c r="CF114" s="924">
        <v>24.3</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441</v>
      </c>
      <c r="DM114" s="826"/>
      <c r="DN114" s="826"/>
      <c r="DO114" s="826"/>
      <c r="DP114" s="827"/>
      <c r="DQ114" s="828" t="s">
        <v>435</v>
      </c>
      <c r="DR114" s="826"/>
      <c r="DS114" s="826"/>
      <c r="DT114" s="826"/>
      <c r="DU114" s="827"/>
      <c r="DV114" s="873" t="s">
        <v>441</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37766</v>
      </c>
      <c r="AB115" s="972"/>
      <c r="AC115" s="972"/>
      <c r="AD115" s="972"/>
      <c r="AE115" s="973"/>
      <c r="AF115" s="974">
        <v>37598</v>
      </c>
      <c r="AG115" s="972"/>
      <c r="AH115" s="972"/>
      <c r="AI115" s="972"/>
      <c r="AJ115" s="973"/>
      <c r="AK115" s="974">
        <v>37738</v>
      </c>
      <c r="AL115" s="972"/>
      <c r="AM115" s="972"/>
      <c r="AN115" s="972"/>
      <c r="AO115" s="973"/>
      <c r="AP115" s="975">
        <v>0.3</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v>75384</v>
      </c>
      <c r="BR115" s="863"/>
      <c r="BS115" s="863"/>
      <c r="BT115" s="863"/>
      <c r="BU115" s="863"/>
      <c r="BV115" s="863">
        <v>14733</v>
      </c>
      <c r="BW115" s="863"/>
      <c r="BX115" s="863"/>
      <c r="BY115" s="863"/>
      <c r="BZ115" s="863"/>
      <c r="CA115" s="863">
        <v>25430</v>
      </c>
      <c r="CB115" s="863"/>
      <c r="CC115" s="863"/>
      <c r="CD115" s="863"/>
      <c r="CE115" s="863"/>
      <c r="CF115" s="924">
        <v>0.2</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24131</v>
      </c>
      <c r="DH115" s="826"/>
      <c r="DI115" s="826"/>
      <c r="DJ115" s="826"/>
      <c r="DK115" s="827"/>
      <c r="DL115" s="828">
        <v>73079</v>
      </c>
      <c r="DM115" s="826"/>
      <c r="DN115" s="826"/>
      <c r="DO115" s="826"/>
      <c r="DP115" s="827"/>
      <c r="DQ115" s="828">
        <v>215708</v>
      </c>
      <c r="DR115" s="826"/>
      <c r="DS115" s="826"/>
      <c r="DT115" s="826"/>
      <c r="DU115" s="827"/>
      <c r="DV115" s="873">
        <v>1.7</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441</v>
      </c>
      <c r="AB116" s="826"/>
      <c r="AC116" s="826"/>
      <c r="AD116" s="826"/>
      <c r="AE116" s="827"/>
      <c r="AF116" s="828" t="s">
        <v>441</v>
      </c>
      <c r="AG116" s="826"/>
      <c r="AH116" s="826"/>
      <c r="AI116" s="826"/>
      <c r="AJ116" s="827"/>
      <c r="AK116" s="828" t="s">
        <v>441</v>
      </c>
      <c r="AL116" s="826"/>
      <c r="AM116" s="826"/>
      <c r="AN116" s="826"/>
      <c r="AO116" s="827"/>
      <c r="AP116" s="873" t="s">
        <v>441</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441</v>
      </c>
      <c r="BW116" s="863"/>
      <c r="BX116" s="863"/>
      <c r="BY116" s="863"/>
      <c r="BZ116" s="863"/>
      <c r="CA116" s="863" t="s">
        <v>441</v>
      </c>
      <c r="CB116" s="863"/>
      <c r="CC116" s="863"/>
      <c r="CD116" s="863"/>
      <c r="CE116" s="863"/>
      <c r="CF116" s="924" t="s">
        <v>441</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2586</v>
      </c>
      <c r="DH116" s="826"/>
      <c r="DI116" s="826"/>
      <c r="DJ116" s="826"/>
      <c r="DK116" s="827"/>
      <c r="DL116" s="828" t="s">
        <v>441</v>
      </c>
      <c r="DM116" s="826"/>
      <c r="DN116" s="826"/>
      <c r="DO116" s="826"/>
      <c r="DP116" s="827"/>
      <c r="DQ116" s="828" t="s">
        <v>441</v>
      </c>
      <c r="DR116" s="826"/>
      <c r="DS116" s="826"/>
      <c r="DT116" s="826"/>
      <c r="DU116" s="827"/>
      <c r="DV116" s="873" t="s">
        <v>441</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2411429</v>
      </c>
      <c r="AB117" s="958"/>
      <c r="AC117" s="958"/>
      <c r="AD117" s="958"/>
      <c r="AE117" s="959"/>
      <c r="AF117" s="960">
        <v>2279929</v>
      </c>
      <c r="AG117" s="958"/>
      <c r="AH117" s="958"/>
      <c r="AI117" s="958"/>
      <c r="AJ117" s="959"/>
      <c r="AK117" s="960">
        <v>2317945</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435</v>
      </c>
      <c r="BW117" s="863"/>
      <c r="BX117" s="863"/>
      <c r="BY117" s="863"/>
      <c r="BZ117" s="863"/>
      <c r="CA117" s="863" t="s">
        <v>435</v>
      </c>
      <c r="CB117" s="863"/>
      <c r="CC117" s="863"/>
      <c r="CD117" s="863"/>
      <c r="CE117" s="863"/>
      <c r="CF117" s="924" t="s">
        <v>129</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435</v>
      </c>
      <c r="DM117" s="826"/>
      <c r="DN117" s="826"/>
      <c r="DO117" s="826"/>
      <c r="DP117" s="827"/>
      <c r="DQ117" s="828" t="s">
        <v>129</v>
      </c>
      <c r="DR117" s="826"/>
      <c r="DS117" s="826"/>
      <c r="DT117" s="826"/>
      <c r="DU117" s="827"/>
      <c r="DV117" s="873" t="s">
        <v>435</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307</v>
      </c>
      <c r="AL118" s="951"/>
      <c r="AM118" s="951"/>
      <c r="AN118" s="951"/>
      <c r="AO118" s="952"/>
      <c r="AP118" s="954" t="s">
        <v>429</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435</v>
      </c>
      <c r="BR118" s="894"/>
      <c r="BS118" s="894"/>
      <c r="BT118" s="894"/>
      <c r="BU118" s="894"/>
      <c r="BV118" s="894" t="s">
        <v>129</v>
      </c>
      <c r="BW118" s="894"/>
      <c r="BX118" s="894"/>
      <c r="BY118" s="894"/>
      <c r="BZ118" s="894"/>
      <c r="CA118" s="894" t="s">
        <v>435</v>
      </c>
      <c r="CB118" s="894"/>
      <c r="CC118" s="894"/>
      <c r="CD118" s="894"/>
      <c r="CE118" s="894"/>
      <c r="CF118" s="924" t="s">
        <v>435</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v>11954</v>
      </c>
      <c r="DH118" s="826"/>
      <c r="DI118" s="826"/>
      <c r="DJ118" s="826"/>
      <c r="DK118" s="827"/>
      <c r="DL118" s="828">
        <v>10180</v>
      </c>
      <c r="DM118" s="826"/>
      <c r="DN118" s="826"/>
      <c r="DO118" s="826"/>
      <c r="DP118" s="827"/>
      <c r="DQ118" s="828">
        <v>8554</v>
      </c>
      <c r="DR118" s="826"/>
      <c r="DS118" s="826"/>
      <c r="DT118" s="826"/>
      <c r="DU118" s="827"/>
      <c r="DV118" s="873">
        <v>0.1</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435</v>
      </c>
      <c r="AG119" s="944"/>
      <c r="AH119" s="944"/>
      <c r="AI119" s="944"/>
      <c r="AJ119" s="945"/>
      <c r="AK119" s="946" t="s">
        <v>129</v>
      </c>
      <c r="AL119" s="944"/>
      <c r="AM119" s="944"/>
      <c r="AN119" s="944"/>
      <c r="AO119" s="945"/>
      <c r="AP119" s="947" t="s">
        <v>435</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461</v>
      </c>
      <c r="BP119" s="927"/>
      <c r="BQ119" s="931">
        <v>28605381</v>
      </c>
      <c r="BR119" s="894"/>
      <c r="BS119" s="894"/>
      <c r="BT119" s="894"/>
      <c r="BU119" s="894"/>
      <c r="BV119" s="894">
        <v>28138111</v>
      </c>
      <c r="BW119" s="894"/>
      <c r="BX119" s="894"/>
      <c r="BY119" s="894"/>
      <c r="BZ119" s="894"/>
      <c r="CA119" s="894">
        <v>28194386</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5784199</v>
      </c>
      <c r="BR120" s="891"/>
      <c r="BS120" s="891"/>
      <c r="BT120" s="891"/>
      <c r="BU120" s="891"/>
      <c r="BV120" s="891">
        <v>6138113</v>
      </c>
      <c r="BW120" s="891"/>
      <c r="BX120" s="891"/>
      <c r="BY120" s="891"/>
      <c r="BZ120" s="891"/>
      <c r="CA120" s="891">
        <v>7167176</v>
      </c>
      <c r="CB120" s="891"/>
      <c r="CC120" s="891"/>
      <c r="CD120" s="891"/>
      <c r="CE120" s="891"/>
      <c r="CF120" s="915">
        <v>56.8</v>
      </c>
      <c r="CG120" s="916"/>
      <c r="CH120" s="916"/>
      <c r="CI120" s="916"/>
      <c r="CJ120" s="916"/>
      <c r="CK120" s="917" t="s">
        <v>465</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v>7701068</v>
      </c>
      <c r="DH120" s="891"/>
      <c r="DI120" s="891"/>
      <c r="DJ120" s="891"/>
      <c r="DK120" s="891"/>
      <c r="DL120" s="891">
        <v>7237729</v>
      </c>
      <c r="DM120" s="891"/>
      <c r="DN120" s="891"/>
      <c r="DO120" s="891"/>
      <c r="DP120" s="891"/>
      <c r="DQ120" s="891">
        <v>6878923</v>
      </c>
      <c r="DR120" s="891"/>
      <c r="DS120" s="891"/>
      <c r="DT120" s="891"/>
      <c r="DU120" s="891"/>
      <c r="DV120" s="892">
        <v>54.5</v>
      </c>
      <c r="DW120" s="892"/>
      <c r="DX120" s="892"/>
      <c r="DY120" s="892"/>
      <c r="DZ120" s="893"/>
    </row>
    <row r="121" spans="1:130" s="248" customFormat="1" ht="26.25" customHeight="1" x14ac:dyDescent="0.15">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34675</v>
      </c>
      <c r="AB121" s="826"/>
      <c r="AC121" s="826"/>
      <c r="AD121" s="826"/>
      <c r="AE121" s="827"/>
      <c r="AF121" s="828">
        <v>34675</v>
      </c>
      <c r="AG121" s="826"/>
      <c r="AH121" s="826"/>
      <c r="AI121" s="826"/>
      <c r="AJ121" s="827"/>
      <c r="AK121" s="828">
        <v>34675</v>
      </c>
      <c r="AL121" s="826"/>
      <c r="AM121" s="826"/>
      <c r="AN121" s="826"/>
      <c r="AO121" s="827"/>
      <c r="AP121" s="873">
        <v>0.3</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5742785</v>
      </c>
      <c r="BR121" s="863"/>
      <c r="BS121" s="863"/>
      <c r="BT121" s="863"/>
      <c r="BU121" s="863"/>
      <c r="BV121" s="863">
        <v>4577067</v>
      </c>
      <c r="BW121" s="863"/>
      <c r="BX121" s="863"/>
      <c r="BY121" s="863"/>
      <c r="BZ121" s="863"/>
      <c r="CA121" s="863">
        <v>4376826</v>
      </c>
      <c r="CB121" s="863"/>
      <c r="CC121" s="863"/>
      <c r="CD121" s="863"/>
      <c r="CE121" s="863"/>
      <c r="CF121" s="924">
        <v>34.700000000000003</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588991</v>
      </c>
      <c r="DH121" s="863"/>
      <c r="DI121" s="863"/>
      <c r="DJ121" s="863"/>
      <c r="DK121" s="863"/>
      <c r="DL121" s="863">
        <v>486324</v>
      </c>
      <c r="DM121" s="863"/>
      <c r="DN121" s="863"/>
      <c r="DO121" s="863"/>
      <c r="DP121" s="863"/>
      <c r="DQ121" s="863">
        <v>414480</v>
      </c>
      <c r="DR121" s="863"/>
      <c r="DS121" s="863"/>
      <c r="DT121" s="863"/>
      <c r="DU121" s="863"/>
      <c r="DV121" s="840">
        <v>3.3</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435</v>
      </c>
      <c r="AB122" s="826"/>
      <c r="AC122" s="826"/>
      <c r="AD122" s="826"/>
      <c r="AE122" s="827"/>
      <c r="AF122" s="828" t="s">
        <v>435</v>
      </c>
      <c r="AG122" s="826"/>
      <c r="AH122" s="826"/>
      <c r="AI122" s="826"/>
      <c r="AJ122" s="827"/>
      <c r="AK122" s="828" t="s">
        <v>435</v>
      </c>
      <c r="AL122" s="826"/>
      <c r="AM122" s="826"/>
      <c r="AN122" s="826"/>
      <c r="AO122" s="827"/>
      <c r="AP122" s="873" t="s">
        <v>435</v>
      </c>
      <c r="AQ122" s="874"/>
      <c r="AR122" s="874"/>
      <c r="AS122" s="874"/>
      <c r="AT122" s="875"/>
      <c r="AU122" s="935"/>
      <c r="AV122" s="936"/>
      <c r="AW122" s="936"/>
      <c r="AX122" s="936"/>
      <c r="AY122" s="937"/>
      <c r="AZ122" s="928" t="s">
        <v>468</v>
      </c>
      <c r="BA122" s="929"/>
      <c r="BB122" s="929"/>
      <c r="BC122" s="929"/>
      <c r="BD122" s="929"/>
      <c r="BE122" s="929"/>
      <c r="BF122" s="929"/>
      <c r="BG122" s="929"/>
      <c r="BH122" s="929"/>
      <c r="BI122" s="929"/>
      <c r="BJ122" s="929"/>
      <c r="BK122" s="929"/>
      <c r="BL122" s="929"/>
      <c r="BM122" s="929"/>
      <c r="BN122" s="929"/>
      <c r="BO122" s="929"/>
      <c r="BP122" s="930"/>
      <c r="BQ122" s="931">
        <v>14586101</v>
      </c>
      <c r="BR122" s="894"/>
      <c r="BS122" s="894"/>
      <c r="BT122" s="894"/>
      <c r="BU122" s="894"/>
      <c r="BV122" s="894">
        <v>15020684</v>
      </c>
      <c r="BW122" s="894"/>
      <c r="BX122" s="894"/>
      <c r="BY122" s="894"/>
      <c r="BZ122" s="894"/>
      <c r="CA122" s="894">
        <v>14916463</v>
      </c>
      <c r="CB122" s="894"/>
      <c r="CC122" s="894"/>
      <c r="CD122" s="894"/>
      <c r="CE122" s="894"/>
      <c r="CF122" s="895">
        <v>118.3</v>
      </c>
      <c r="CG122" s="896"/>
      <c r="CH122" s="896"/>
      <c r="CI122" s="896"/>
      <c r="CJ122" s="896"/>
      <c r="CK122" s="918"/>
      <c r="CL122" s="904"/>
      <c r="CM122" s="904"/>
      <c r="CN122" s="904"/>
      <c r="CO122" s="905"/>
      <c r="CP122" s="884" t="s">
        <v>408</v>
      </c>
      <c r="CQ122" s="885"/>
      <c r="CR122" s="885"/>
      <c r="CS122" s="885"/>
      <c r="CT122" s="885"/>
      <c r="CU122" s="885"/>
      <c r="CV122" s="885"/>
      <c r="CW122" s="885"/>
      <c r="CX122" s="885"/>
      <c r="CY122" s="885"/>
      <c r="CZ122" s="885"/>
      <c r="DA122" s="885"/>
      <c r="DB122" s="885"/>
      <c r="DC122" s="885"/>
      <c r="DD122" s="885"/>
      <c r="DE122" s="885"/>
      <c r="DF122" s="886"/>
      <c r="DG122" s="862" t="s">
        <v>435</v>
      </c>
      <c r="DH122" s="863"/>
      <c r="DI122" s="863"/>
      <c r="DJ122" s="863"/>
      <c r="DK122" s="863"/>
      <c r="DL122" s="863" t="s">
        <v>435</v>
      </c>
      <c r="DM122" s="863"/>
      <c r="DN122" s="863"/>
      <c r="DO122" s="863"/>
      <c r="DP122" s="863"/>
      <c r="DQ122" s="863" t="s">
        <v>129</v>
      </c>
      <c r="DR122" s="863"/>
      <c r="DS122" s="863"/>
      <c r="DT122" s="863"/>
      <c r="DU122" s="863"/>
      <c r="DV122" s="840" t="s">
        <v>129</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1171</v>
      </c>
      <c r="AB123" s="826"/>
      <c r="AC123" s="826"/>
      <c r="AD123" s="826"/>
      <c r="AE123" s="827"/>
      <c r="AF123" s="828">
        <v>1149</v>
      </c>
      <c r="AG123" s="826"/>
      <c r="AH123" s="826"/>
      <c r="AI123" s="826"/>
      <c r="AJ123" s="827"/>
      <c r="AK123" s="828">
        <v>1437</v>
      </c>
      <c r="AL123" s="826"/>
      <c r="AM123" s="826"/>
      <c r="AN123" s="826"/>
      <c r="AO123" s="827"/>
      <c r="AP123" s="873">
        <v>0</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469</v>
      </c>
      <c r="BP123" s="927"/>
      <c r="BQ123" s="881">
        <v>26113085</v>
      </c>
      <c r="BR123" s="882"/>
      <c r="BS123" s="882"/>
      <c r="BT123" s="882"/>
      <c r="BU123" s="882"/>
      <c r="BV123" s="882">
        <v>25735864</v>
      </c>
      <c r="BW123" s="882"/>
      <c r="BX123" s="882"/>
      <c r="BY123" s="882"/>
      <c r="BZ123" s="882"/>
      <c r="CA123" s="882">
        <v>26460465</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435</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470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20.100000000000001</v>
      </c>
      <c r="BR124" s="880"/>
      <c r="BS124" s="880"/>
      <c r="BT124" s="880"/>
      <c r="BU124" s="880"/>
      <c r="BV124" s="880">
        <v>19.399999999999999</v>
      </c>
      <c r="BW124" s="880"/>
      <c r="BX124" s="880"/>
      <c r="BY124" s="880"/>
      <c r="BZ124" s="880"/>
      <c r="CA124" s="880">
        <v>13.7</v>
      </c>
      <c r="CB124" s="880"/>
      <c r="CC124" s="880"/>
      <c r="CD124" s="880"/>
      <c r="CE124" s="880"/>
      <c r="CF124" s="770"/>
      <c r="CG124" s="771"/>
      <c r="CH124" s="771"/>
      <c r="CI124" s="771"/>
      <c r="CJ124" s="911"/>
      <c r="CK124" s="919"/>
      <c r="CL124" s="919"/>
      <c r="CM124" s="919"/>
      <c r="CN124" s="919"/>
      <c r="CO124" s="920"/>
      <c r="CP124" s="884" t="s">
        <v>471</v>
      </c>
      <c r="CQ124" s="885"/>
      <c r="CR124" s="885"/>
      <c r="CS124" s="885"/>
      <c r="CT124" s="885"/>
      <c r="CU124" s="885"/>
      <c r="CV124" s="885"/>
      <c r="CW124" s="885"/>
      <c r="CX124" s="885"/>
      <c r="CY124" s="885"/>
      <c r="CZ124" s="885"/>
      <c r="DA124" s="885"/>
      <c r="DB124" s="885"/>
      <c r="DC124" s="885"/>
      <c r="DD124" s="885"/>
      <c r="DE124" s="885"/>
      <c r="DF124" s="886"/>
      <c r="DG124" s="808" t="s">
        <v>435</v>
      </c>
      <c r="DH124" s="809"/>
      <c r="DI124" s="809"/>
      <c r="DJ124" s="809"/>
      <c r="DK124" s="810"/>
      <c r="DL124" s="811" t="s">
        <v>435</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435</v>
      </c>
      <c r="AB125" s="826"/>
      <c r="AC125" s="826"/>
      <c r="AD125" s="826"/>
      <c r="AE125" s="827"/>
      <c r="AF125" s="828" t="s">
        <v>129</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472</v>
      </c>
      <c r="CL125" s="901"/>
      <c r="CM125" s="901"/>
      <c r="CN125" s="901"/>
      <c r="CO125" s="902"/>
      <c r="CP125" s="909" t="s">
        <v>473</v>
      </c>
      <c r="CQ125" s="854"/>
      <c r="CR125" s="854"/>
      <c r="CS125" s="854"/>
      <c r="CT125" s="854"/>
      <c r="CU125" s="854"/>
      <c r="CV125" s="854"/>
      <c r="CW125" s="854"/>
      <c r="CX125" s="854"/>
      <c r="CY125" s="854"/>
      <c r="CZ125" s="854"/>
      <c r="DA125" s="854"/>
      <c r="DB125" s="854"/>
      <c r="DC125" s="854"/>
      <c r="DD125" s="854"/>
      <c r="DE125" s="854"/>
      <c r="DF125" s="855"/>
      <c r="DG125" s="910" t="s">
        <v>435</v>
      </c>
      <c r="DH125" s="891"/>
      <c r="DI125" s="891"/>
      <c r="DJ125" s="891"/>
      <c r="DK125" s="891"/>
      <c r="DL125" s="891" t="s">
        <v>435</v>
      </c>
      <c r="DM125" s="891"/>
      <c r="DN125" s="891"/>
      <c r="DO125" s="891"/>
      <c r="DP125" s="891"/>
      <c r="DQ125" s="891" t="s">
        <v>435</v>
      </c>
      <c r="DR125" s="891"/>
      <c r="DS125" s="891"/>
      <c r="DT125" s="891"/>
      <c r="DU125" s="891"/>
      <c r="DV125" s="892" t="s">
        <v>435</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435</v>
      </c>
      <c r="AB126" s="826"/>
      <c r="AC126" s="826"/>
      <c r="AD126" s="826"/>
      <c r="AE126" s="827"/>
      <c r="AF126" s="828" t="s">
        <v>129</v>
      </c>
      <c r="AG126" s="826"/>
      <c r="AH126" s="826"/>
      <c r="AI126" s="826"/>
      <c r="AJ126" s="827"/>
      <c r="AK126" s="828" t="s">
        <v>129</v>
      </c>
      <c r="AL126" s="826"/>
      <c r="AM126" s="826"/>
      <c r="AN126" s="826"/>
      <c r="AO126" s="827"/>
      <c r="AP126" s="873" t="s">
        <v>435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474</v>
      </c>
      <c r="CQ126" s="796"/>
      <c r="CR126" s="796"/>
      <c r="CS126" s="796"/>
      <c r="CT126" s="796"/>
      <c r="CU126" s="796"/>
      <c r="CV126" s="796"/>
      <c r="CW126" s="796"/>
      <c r="CX126" s="796"/>
      <c r="CY126" s="796"/>
      <c r="CZ126" s="796"/>
      <c r="DA126" s="796"/>
      <c r="DB126" s="796"/>
      <c r="DC126" s="796"/>
      <c r="DD126" s="796"/>
      <c r="DE126" s="796"/>
      <c r="DF126" s="797"/>
      <c r="DG126" s="862">
        <v>75384</v>
      </c>
      <c r="DH126" s="863"/>
      <c r="DI126" s="863"/>
      <c r="DJ126" s="863"/>
      <c r="DK126" s="863"/>
      <c r="DL126" s="863">
        <v>14733</v>
      </c>
      <c r="DM126" s="863"/>
      <c r="DN126" s="863"/>
      <c r="DO126" s="863"/>
      <c r="DP126" s="863"/>
      <c r="DQ126" s="863">
        <v>25430</v>
      </c>
      <c r="DR126" s="863"/>
      <c r="DS126" s="863"/>
      <c r="DT126" s="863"/>
      <c r="DU126" s="863"/>
      <c r="DV126" s="840">
        <v>0.2</v>
      </c>
      <c r="DW126" s="840"/>
      <c r="DX126" s="840"/>
      <c r="DY126" s="840"/>
      <c r="DZ126" s="841"/>
    </row>
    <row r="127" spans="1:130" s="248" customFormat="1" ht="26.25" customHeight="1" x14ac:dyDescent="0.15">
      <c r="A127" s="868"/>
      <c r="B127" s="869"/>
      <c r="C127" s="887" t="s">
        <v>475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1920</v>
      </c>
      <c r="AB127" s="826"/>
      <c r="AC127" s="826"/>
      <c r="AD127" s="826"/>
      <c r="AE127" s="827"/>
      <c r="AF127" s="828">
        <v>1774</v>
      </c>
      <c r="AG127" s="826"/>
      <c r="AH127" s="826"/>
      <c r="AI127" s="826"/>
      <c r="AJ127" s="827"/>
      <c r="AK127" s="828">
        <v>1626</v>
      </c>
      <c r="AL127" s="826"/>
      <c r="AM127" s="826"/>
      <c r="AN127" s="826"/>
      <c r="AO127" s="827"/>
      <c r="AP127" s="873">
        <v>0</v>
      </c>
      <c r="AQ127" s="874"/>
      <c r="AR127" s="874"/>
      <c r="AS127" s="874"/>
      <c r="AT127" s="875"/>
      <c r="AU127" s="284"/>
      <c r="AV127" s="284"/>
      <c r="AW127" s="284"/>
      <c r="AX127" s="890" t="s">
        <v>476</v>
      </c>
      <c r="AY127" s="858"/>
      <c r="AZ127" s="858"/>
      <c r="BA127" s="858"/>
      <c r="BB127" s="858"/>
      <c r="BC127" s="858"/>
      <c r="BD127" s="858"/>
      <c r="BE127" s="859"/>
      <c r="BF127" s="857" t="s">
        <v>477</v>
      </c>
      <c r="BG127" s="858"/>
      <c r="BH127" s="858"/>
      <c r="BI127" s="858"/>
      <c r="BJ127" s="858"/>
      <c r="BK127" s="858"/>
      <c r="BL127" s="859"/>
      <c r="BM127" s="857" t="s">
        <v>478</v>
      </c>
      <c r="BN127" s="858"/>
      <c r="BO127" s="858"/>
      <c r="BP127" s="858"/>
      <c r="BQ127" s="858"/>
      <c r="BR127" s="858"/>
      <c r="BS127" s="859"/>
      <c r="BT127" s="857" t="s">
        <v>479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480</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435</v>
      </c>
      <c r="DM127" s="863"/>
      <c r="DN127" s="863"/>
      <c r="DO127" s="863"/>
      <c r="DP127" s="863"/>
      <c r="DQ127" s="863" t="s">
        <v>435</v>
      </c>
      <c r="DR127" s="863"/>
      <c r="DS127" s="863"/>
      <c r="DT127" s="863"/>
      <c r="DU127" s="863"/>
      <c r="DV127" s="840" t="s">
        <v>435</v>
      </c>
      <c r="DW127" s="840"/>
      <c r="DX127" s="840"/>
      <c r="DY127" s="840"/>
      <c r="DZ127" s="841"/>
    </row>
    <row r="128" spans="1:130" s="248" customFormat="1" ht="26.25" customHeight="1" thickBot="1" x14ac:dyDescent="0.2">
      <c r="A128" s="842" t="s">
        <v>481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482</v>
      </c>
      <c r="X128" s="844"/>
      <c r="Y128" s="844"/>
      <c r="Z128" s="845"/>
      <c r="AA128" s="846">
        <v>406303</v>
      </c>
      <c r="AB128" s="847"/>
      <c r="AC128" s="847"/>
      <c r="AD128" s="847"/>
      <c r="AE128" s="848"/>
      <c r="AF128" s="849">
        <v>308246</v>
      </c>
      <c r="AG128" s="847"/>
      <c r="AH128" s="847"/>
      <c r="AI128" s="847"/>
      <c r="AJ128" s="848"/>
      <c r="AK128" s="849">
        <v>356129</v>
      </c>
      <c r="AL128" s="847"/>
      <c r="AM128" s="847"/>
      <c r="AN128" s="847"/>
      <c r="AO128" s="848"/>
      <c r="AP128" s="850"/>
      <c r="AQ128" s="851"/>
      <c r="AR128" s="851"/>
      <c r="AS128" s="851"/>
      <c r="AT128" s="852"/>
      <c r="AU128" s="284"/>
      <c r="AV128" s="284"/>
      <c r="AW128" s="284"/>
      <c r="AX128" s="853" t="s">
        <v>483</v>
      </c>
      <c r="AY128" s="854"/>
      <c r="AZ128" s="854"/>
      <c r="BA128" s="854"/>
      <c r="BB128" s="854"/>
      <c r="BC128" s="854"/>
      <c r="BD128" s="854"/>
      <c r="BE128" s="855"/>
      <c r="BF128" s="832" t="s">
        <v>435</v>
      </c>
      <c r="BG128" s="833"/>
      <c r="BH128" s="833"/>
      <c r="BI128" s="833"/>
      <c r="BJ128" s="833"/>
      <c r="BK128" s="833"/>
      <c r="BL128" s="856"/>
      <c r="BM128" s="832">
        <v>12.86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484</v>
      </c>
      <c r="CQ128" s="774"/>
      <c r="CR128" s="774"/>
      <c r="CS128" s="774"/>
      <c r="CT128" s="774"/>
      <c r="CU128" s="774"/>
      <c r="CV128" s="774"/>
      <c r="CW128" s="774"/>
      <c r="CX128" s="774"/>
      <c r="CY128" s="774"/>
      <c r="CZ128" s="774"/>
      <c r="DA128" s="774"/>
      <c r="DB128" s="774"/>
      <c r="DC128" s="774"/>
      <c r="DD128" s="774"/>
      <c r="DE128" s="774"/>
      <c r="DF128" s="775"/>
      <c r="DG128" s="836" t="s">
        <v>435</v>
      </c>
      <c r="DH128" s="837"/>
      <c r="DI128" s="837"/>
      <c r="DJ128" s="837"/>
      <c r="DK128" s="837"/>
      <c r="DL128" s="837" t="s">
        <v>129</v>
      </c>
      <c r="DM128" s="837"/>
      <c r="DN128" s="837"/>
      <c r="DO128" s="837"/>
      <c r="DP128" s="837"/>
      <c r="DQ128" s="837" t="s">
        <v>435</v>
      </c>
      <c r="DR128" s="837"/>
      <c r="DS128" s="837"/>
      <c r="DT128" s="837"/>
      <c r="DU128" s="837"/>
      <c r="DV128" s="838" t="s">
        <v>129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485</v>
      </c>
      <c r="X129" s="823"/>
      <c r="Y129" s="823"/>
      <c r="Z129" s="824"/>
      <c r="AA129" s="825">
        <v>13813539</v>
      </c>
      <c r="AB129" s="826"/>
      <c r="AC129" s="826"/>
      <c r="AD129" s="826"/>
      <c r="AE129" s="827"/>
      <c r="AF129" s="828">
        <v>13668344</v>
      </c>
      <c r="AG129" s="826"/>
      <c r="AH129" s="826"/>
      <c r="AI129" s="826"/>
      <c r="AJ129" s="827"/>
      <c r="AK129" s="828">
        <v>13927185</v>
      </c>
      <c r="AL129" s="826"/>
      <c r="AM129" s="826"/>
      <c r="AN129" s="826"/>
      <c r="AO129" s="827"/>
      <c r="AP129" s="829"/>
      <c r="AQ129" s="830"/>
      <c r="AR129" s="830"/>
      <c r="AS129" s="830"/>
      <c r="AT129" s="831"/>
      <c r="AU129" s="286"/>
      <c r="AV129" s="286"/>
      <c r="AW129" s="286"/>
      <c r="AX129" s="795" t="s">
        <v>486</v>
      </c>
      <c r="AY129" s="796"/>
      <c r="AZ129" s="796"/>
      <c r="BA129" s="796"/>
      <c r="BB129" s="796"/>
      <c r="BC129" s="796"/>
      <c r="BD129" s="796"/>
      <c r="BE129" s="797"/>
      <c r="BF129" s="815" t="s">
        <v>435</v>
      </c>
      <c r="BG129" s="816"/>
      <c r="BH129" s="816"/>
      <c r="BI129" s="816"/>
      <c r="BJ129" s="816"/>
      <c r="BK129" s="816"/>
      <c r="BL129" s="817"/>
      <c r="BM129" s="815">
        <v>17.86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488</v>
      </c>
      <c r="X130" s="823"/>
      <c r="Y130" s="823"/>
      <c r="Z130" s="824"/>
      <c r="AA130" s="825">
        <v>1415727</v>
      </c>
      <c r="AB130" s="826"/>
      <c r="AC130" s="826"/>
      <c r="AD130" s="826"/>
      <c r="AE130" s="827"/>
      <c r="AF130" s="828">
        <v>1330106</v>
      </c>
      <c r="AG130" s="826"/>
      <c r="AH130" s="826"/>
      <c r="AI130" s="826"/>
      <c r="AJ130" s="827"/>
      <c r="AK130" s="828">
        <v>1315598</v>
      </c>
      <c r="AL130" s="826"/>
      <c r="AM130" s="826"/>
      <c r="AN130" s="826"/>
      <c r="AO130" s="827"/>
      <c r="AP130" s="829"/>
      <c r="AQ130" s="830"/>
      <c r="AR130" s="830"/>
      <c r="AS130" s="830"/>
      <c r="AT130" s="831"/>
      <c r="AU130" s="286"/>
      <c r="AV130" s="286"/>
      <c r="AW130" s="286"/>
      <c r="AX130" s="795" t="s">
        <v>489</v>
      </c>
      <c r="AY130" s="796"/>
      <c r="AZ130" s="796"/>
      <c r="BA130" s="796"/>
      <c r="BB130" s="796"/>
      <c r="BC130" s="796"/>
      <c r="BD130" s="796"/>
      <c r="BE130" s="797"/>
      <c r="BF130" s="798">
        <v>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490</v>
      </c>
      <c r="X131" s="806"/>
      <c r="Y131" s="806"/>
      <c r="Z131" s="807"/>
      <c r="AA131" s="808">
        <v>12397812</v>
      </c>
      <c r="AB131" s="809"/>
      <c r="AC131" s="809"/>
      <c r="AD131" s="809"/>
      <c r="AE131" s="810"/>
      <c r="AF131" s="811">
        <v>12338238</v>
      </c>
      <c r="AG131" s="809"/>
      <c r="AH131" s="809"/>
      <c r="AI131" s="809"/>
      <c r="AJ131" s="810"/>
      <c r="AK131" s="811">
        <v>12611587</v>
      </c>
      <c r="AL131" s="809"/>
      <c r="AM131" s="809"/>
      <c r="AN131" s="809"/>
      <c r="AO131" s="810"/>
      <c r="AP131" s="812"/>
      <c r="AQ131" s="813"/>
      <c r="AR131" s="813"/>
      <c r="AS131" s="813"/>
      <c r="AT131" s="814"/>
      <c r="AU131" s="286"/>
      <c r="AV131" s="286"/>
      <c r="AW131" s="286"/>
      <c r="AX131" s="773" t="s">
        <v>491</v>
      </c>
      <c r="AY131" s="774"/>
      <c r="AZ131" s="774"/>
      <c r="BA131" s="774"/>
      <c r="BB131" s="774"/>
      <c r="BC131" s="774"/>
      <c r="BD131" s="774"/>
      <c r="BE131" s="775"/>
      <c r="BF131" s="776">
        <v>13.7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493</v>
      </c>
      <c r="W132" s="786"/>
      <c r="X132" s="786"/>
      <c r="Y132" s="786"/>
      <c r="Z132" s="787"/>
      <c r="AA132" s="788">
        <v>4.7540566030000004</v>
      </c>
      <c r="AB132" s="789"/>
      <c r="AC132" s="789"/>
      <c r="AD132" s="789"/>
      <c r="AE132" s="790"/>
      <c r="AF132" s="791">
        <v>5.199907799</v>
      </c>
      <c r="AG132" s="789"/>
      <c r="AH132" s="789"/>
      <c r="AI132" s="789"/>
      <c r="AJ132" s="790"/>
      <c r="AK132" s="791">
        <v>5.124002237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494</v>
      </c>
      <c r="W133" s="765"/>
      <c r="X133" s="765"/>
      <c r="Y133" s="765"/>
      <c r="Z133" s="766"/>
      <c r="AA133" s="767">
        <v>5.6</v>
      </c>
      <c r="AB133" s="768"/>
      <c r="AC133" s="768"/>
      <c r="AD133" s="768"/>
      <c r="AE133" s="769"/>
      <c r="AF133" s="767">
        <v>5.3</v>
      </c>
      <c r="AG133" s="768"/>
      <c r="AH133" s="768"/>
      <c r="AI133" s="768"/>
      <c r="AJ133" s="769"/>
      <c r="AK133" s="767">
        <v>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cLD7qv44dIlh/D6oAWVZlPhgO4WuEBs/8XQOAcQsl/FFHsTQXXVUYtL5zIfBf25xXAnP1/W8nMPc6dXJI7waQ==" saltValue="mp6YN2FAKJYmTy5Etvst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gkV7uLWlN8nD0V4bTqfQ0n/C0Ny3Z8gycFgTUR6gYQfk38O+cwnt7WLCcT1RTP6j0QdVtXmGZQ7HCE2HCHCdw==" saltValue="1Y/B6smIgRHRlQVt0Np7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VlHU+ZU+jSAiqk6ZY1rgylIFpPYInofrNxY+vmj9PDiXK1qgNmv9GhJM/o6qdHofzpGmum//iANPmhlmLW6Kg==" saltValue="E/lfVqggxgTAMTb7T93K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503</v>
      </c>
      <c r="AL9" s="1193"/>
      <c r="AM9" s="1193"/>
      <c r="AN9" s="1194"/>
      <c r="AO9" s="314">
        <v>4097229</v>
      </c>
      <c r="AP9" s="314">
        <v>69378</v>
      </c>
      <c r="AQ9" s="315">
        <v>70597</v>
      </c>
      <c r="AR9" s="316">
        <v>-1.7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504</v>
      </c>
      <c r="AL10" s="1193"/>
      <c r="AM10" s="1193"/>
      <c r="AN10" s="1194"/>
      <c r="AO10" s="317">
        <v>20817</v>
      </c>
      <c r="AP10" s="317">
        <v>352</v>
      </c>
      <c r="AQ10" s="318">
        <v>6273</v>
      </c>
      <c r="AR10" s="319">
        <v>-94.4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505</v>
      </c>
      <c r="AL11" s="1193"/>
      <c r="AM11" s="1193"/>
      <c r="AN11" s="1194"/>
      <c r="AO11" s="317">
        <v>269851</v>
      </c>
      <c r="AP11" s="317">
        <v>4569</v>
      </c>
      <c r="AQ11" s="318">
        <v>1314</v>
      </c>
      <c r="AR11" s="319">
        <v>247.7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506</v>
      </c>
      <c r="AL12" s="1193"/>
      <c r="AM12" s="1193"/>
      <c r="AN12" s="1194"/>
      <c r="AO12" s="317" t="s">
        <v>507</v>
      </c>
      <c r="AP12" s="317" t="s">
        <v>507</v>
      </c>
      <c r="AQ12" s="318">
        <v>3</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508</v>
      </c>
      <c r="AL13" s="1193"/>
      <c r="AM13" s="1193"/>
      <c r="AN13" s="1194"/>
      <c r="AO13" s="317">
        <v>160847</v>
      </c>
      <c r="AP13" s="317">
        <v>2724</v>
      </c>
      <c r="AQ13" s="318">
        <v>2424</v>
      </c>
      <c r="AR13" s="319">
        <v>12.4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509</v>
      </c>
      <c r="AL14" s="1193"/>
      <c r="AM14" s="1193"/>
      <c r="AN14" s="1194"/>
      <c r="AO14" s="317">
        <v>106011</v>
      </c>
      <c r="AP14" s="317">
        <v>1795</v>
      </c>
      <c r="AQ14" s="318">
        <v>1774</v>
      </c>
      <c r="AR14" s="319">
        <v>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510</v>
      </c>
      <c r="AL15" s="1196"/>
      <c r="AM15" s="1196"/>
      <c r="AN15" s="1197"/>
      <c r="AO15" s="317">
        <v>-276814</v>
      </c>
      <c r="AP15" s="317">
        <v>-4687</v>
      </c>
      <c r="AQ15" s="318">
        <v>-4858</v>
      </c>
      <c r="AR15" s="319">
        <v>-3.5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187</v>
      </c>
      <c r="AL16" s="1196"/>
      <c r="AM16" s="1196"/>
      <c r="AN16" s="1197"/>
      <c r="AO16" s="317">
        <v>4377941</v>
      </c>
      <c r="AP16" s="317">
        <v>74131</v>
      </c>
      <c r="AQ16" s="318">
        <v>77526</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515</v>
      </c>
      <c r="AL21" s="1199"/>
      <c r="AM21" s="1199"/>
      <c r="AN21" s="1200"/>
      <c r="AO21" s="330">
        <v>8.26</v>
      </c>
      <c r="AP21" s="331">
        <v>7.31</v>
      </c>
      <c r="AQ21" s="332">
        <v>0.95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516</v>
      </c>
      <c r="AL22" s="1199"/>
      <c r="AM22" s="1199"/>
      <c r="AN22" s="1200"/>
      <c r="AO22" s="335">
        <v>101.8</v>
      </c>
      <c r="AP22" s="336">
        <v>98.5</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520</v>
      </c>
      <c r="AL32" s="1182"/>
      <c r="AM32" s="1182"/>
      <c r="AN32" s="1183"/>
      <c r="AO32" s="345">
        <v>1658240</v>
      </c>
      <c r="AP32" s="345">
        <v>28079</v>
      </c>
      <c r="AQ32" s="346">
        <v>38968</v>
      </c>
      <c r="AR32" s="347">
        <v>-27.9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521</v>
      </c>
      <c r="AL33" s="1182"/>
      <c r="AM33" s="1182"/>
      <c r="AN33" s="1183"/>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522</v>
      </c>
      <c r="AL34" s="1182"/>
      <c r="AM34" s="1182"/>
      <c r="AN34" s="1183"/>
      <c r="AO34" s="345" t="s">
        <v>507</v>
      </c>
      <c r="AP34" s="345" t="s">
        <v>507</v>
      </c>
      <c r="AQ34" s="346">
        <v>58</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523</v>
      </c>
      <c r="AL35" s="1182"/>
      <c r="AM35" s="1182"/>
      <c r="AN35" s="1183"/>
      <c r="AO35" s="345">
        <v>619949</v>
      </c>
      <c r="AP35" s="345">
        <v>10497</v>
      </c>
      <c r="AQ35" s="346">
        <v>12321</v>
      </c>
      <c r="AR35" s="347">
        <v>-14.8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524</v>
      </c>
      <c r="AL36" s="1182"/>
      <c r="AM36" s="1182"/>
      <c r="AN36" s="1183"/>
      <c r="AO36" s="345">
        <v>2018</v>
      </c>
      <c r="AP36" s="345">
        <v>34</v>
      </c>
      <c r="AQ36" s="346">
        <v>1771</v>
      </c>
      <c r="AR36" s="347">
        <v>-98.1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525</v>
      </c>
      <c r="AL37" s="1182"/>
      <c r="AM37" s="1182"/>
      <c r="AN37" s="1183"/>
      <c r="AO37" s="345">
        <v>37738</v>
      </c>
      <c r="AP37" s="345">
        <v>639</v>
      </c>
      <c r="AQ37" s="346">
        <v>588</v>
      </c>
      <c r="AR37" s="347">
        <v>8.6999999999999993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526</v>
      </c>
      <c r="AL38" s="1179"/>
      <c r="AM38" s="1179"/>
      <c r="AN38" s="1180"/>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527</v>
      </c>
      <c r="AL39" s="1179"/>
      <c r="AM39" s="1179"/>
      <c r="AN39" s="1180"/>
      <c r="AO39" s="345">
        <v>-356129</v>
      </c>
      <c r="AP39" s="345">
        <v>-6030</v>
      </c>
      <c r="AQ39" s="346">
        <v>-5205</v>
      </c>
      <c r="AR39" s="347">
        <v>15.9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528</v>
      </c>
      <c r="AL40" s="1182"/>
      <c r="AM40" s="1182"/>
      <c r="AN40" s="1183"/>
      <c r="AO40" s="345">
        <v>-1315598</v>
      </c>
      <c r="AP40" s="345">
        <v>-22277</v>
      </c>
      <c r="AQ40" s="346">
        <v>-35431</v>
      </c>
      <c r="AR40" s="347">
        <v>-37.1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299</v>
      </c>
      <c r="AL41" s="1185"/>
      <c r="AM41" s="1185"/>
      <c r="AN41" s="1186"/>
      <c r="AO41" s="345">
        <v>646218</v>
      </c>
      <c r="AP41" s="345">
        <v>10942</v>
      </c>
      <c r="AQ41" s="346">
        <v>13072</v>
      </c>
      <c r="AR41" s="347">
        <v>-16.3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498</v>
      </c>
      <c r="AN49" s="1189" t="s">
        <v>532</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2727029</v>
      </c>
      <c r="AN51" s="367">
        <v>45177</v>
      </c>
      <c r="AO51" s="368">
        <v>20.2</v>
      </c>
      <c r="AP51" s="369">
        <v>57295</v>
      </c>
      <c r="AQ51" s="370">
        <v>5.7</v>
      </c>
      <c r="AR51" s="371">
        <v>14.5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941173</v>
      </c>
      <c r="AN52" s="375">
        <v>15592</v>
      </c>
      <c r="AO52" s="376">
        <v>-19.7</v>
      </c>
      <c r="AP52" s="377">
        <v>32771</v>
      </c>
      <c r="AQ52" s="378">
        <v>10.4</v>
      </c>
      <c r="AR52" s="379">
        <v>-30.1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2087374</v>
      </c>
      <c r="AN53" s="367">
        <v>34738</v>
      </c>
      <c r="AO53" s="368">
        <v>-23.1</v>
      </c>
      <c r="AP53" s="369">
        <v>54110</v>
      </c>
      <c r="AQ53" s="370">
        <v>-5.6</v>
      </c>
      <c r="AR53" s="371">
        <v>-17.5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976423</v>
      </c>
      <c r="AN54" s="375">
        <v>16250</v>
      </c>
      <c r="AO54" s="376">
        <v>4.2</v>
      </c>
      <c r="AP54" s="377">
        <v>30620</v>
      </c>
      <c r="AQ54" s="378">
        <v>-6.6</v>
      </c>
      <c r="AR54" s="379">
        <v>10.8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1911056</v>
      </c>
      <c r="AN55" s="367">
        <v>32023</v>
      </c>
      <c r="AO55" s="368">
        <v>-7.8</v>
      </c>
      <c r="AP55" s="369">
        <v>54684</v>
      </c>
      <c r="AQ55" s="370">
        <v>1.1000000000000001</v>
      </c>
      <c r="AR55" s="371">
        <v>-8.9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1039106</v>
      </c>
      <c r="AN56" s="375">
        <v>17412</v>
      </c>
      <c r="AO56" s="376">
        <v>7.2</v>
      </c>
      <c r="AP56" s="377">
        <v>32829</v>
      </c>
      <c r="AQ56" s="378">
        <v>7.2</v>
      </c>
      <c r="AR56" s="379">
        <v>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3718937</v>
      </c>
      <c r="AN57" s="367">
        <v>62340</v>
      </c>
      <c r="AO57" s="368">
        <v>94.7</v>
      </c>
      <c r="AP57" s="369">
        <v>62383</v>
      </c>
      <c r="AQ57" s="370">
        <v>14.1</v>
      </c>
      <c r="AR57" s="371">
        <v>80.599999999999994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1746329</v>
      </c>
      <c r="AN58" s="375">
        <v>29273</v>
      </c>
      <c r="AO58" s="376">
        <v>68.099999999999994</v>
      </c>
      <c r="AP58" s="377">
        <v>35325</v>
      </c>
      <c r="AQ58" s="378">
        <v>7.6</v>
      </c>
      <c r="AR58" s="379">
        <v>60.5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3181068</v>
      </c>
      <c r="AN59" s="367">
        <v>53864</v>
      </c>
      <c r="AO59" s="368">
        <v>-13.6</v>
      </c>
      <c r="AP59" s="369">
        <v>63812</v>
      </c>
      <c r="AQ59" s="370">
        <v>2.2999999999999998</v>
      </c>
      <c r="AR59" s="371">
        <v>-15.9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1341623</v>
      </c>
      <c r="AN60" s="375">
        <v>22717</v>
      </c>
      <c r="AO60" s="376">
        <v>-22.4</v>
      </c>
      <c r="AP60" s="377">
        <v>33848</v>
      </c>
      <c r="AQ60" s="378">
        <v>-4.2</v>
      </c>
      <c r="AR60" s="379">
        <v>-18.2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2725093</v>
      </c>
      <c r="AN61" s="382">
        <v>45628</v>
      </c>
      <c r="AO61" s="383">
        <v>14.1</v>
      </c>
      <c r="AP61" s="384">
        <v>58457</v>
      </c>
      <c r="AQ61" s="385">
        <v>3.5</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1208931</v>
      </c>
      <c r="AN62" s="375">
        <v>20249</v>
      </c>
      <c r="AO62" s="376">
        <v>7.5</v>
      </c>
      <c r="AP62" s="377">
        <v>33079</v>
      </c>
      <c r="AQ62" s="378">
        <v>2.9</v>
      </c>
      <c r="AR62" s="379">
        <v>4.5999999999999996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z2eO2R/vM3L56WfpbAnK5JSatSBZQ9QVShCLbc8O1tEN8afFxJlmLmDoiX1Xyn0ljuHV7oO87xx0nn+gikP4A==" saltValue="N6zqDrRbQLAYGIUzJrp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jQH9iGAUhoYhEOtEMgFOZYCc7INTRKXeZEZPecDjIpMeD6EFPL7uCMb5m6s7blcOJd/QekCW4fri6S3dtD8QrA==" saltValue="dtydWNtHapyflvJVsoJo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ZZ9YXXHAnaSE7R0mv+KfYhn9OxF/CUj23/L2CpxTtkPTWSIsesvV8M4FjgThoyIzxD4JDgU1m68qLQ/ITcw65w==" saltValue="xi44MyIIaTb7HZ2gZC19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3" t="s">
        <v>3</v>
      </c>
      <c r="D47" s="1203"/>
      <c r="E47" s="1204"/>
      <c r="F47" s="11">
        <v>17.329999999999998</v>
      </c>
      <c r="G47" s="12">
        <v>19.579999999999998</v>
      </c>
      <c r="H47" s="12">
        <v>21.03</v>
      </c>
      <c r="I47" s="12">
        <v>23.48</v>
      </c>
      <c r="J47" s="13">
        <v>26.13</v>
      </c>
    </row>
    <row r="48" spans="2:10" ht="57.75" customHeight="1" x14ac:dyDescent="0.15">
      <c r="B48" s="14"/>
      <c r="C48" s="1205" t="s">
        <v>4</v>
      </c>
      <c r="D48" s="1205"/>
      <c r="E48" s="1206"/>
      <c r="F48" s="15">
        <v>6.99</v>
      </c>
      <c r="G48" s="16">
        <v>9.7799999999999994</v>
      </c>
      <c r="H48" s="16">
        <v>9.8800000000000008</v>
      </c>
      <c r="I48" s="16">
        <v>11.56</v>
      </c>
      <c r="J48" s="17">
        <v>14.06</v>
      </c>
    </row>
    <row r="49" spans="2:10" ht="57.75" customHeight="1" thickBot="1" x14ac:dyDescent="0.2">
      <c r="B49" s="18"/>
      <c r="C49" s="1207" t="s">
        <v>5</v>
      </c>
      <c r="D49" s="1207"/>
      <c r="E49" s="1208"/>
      <c r="F49" s="19" t="s">
        <v>553</v>
      </c>
      <c r="G49" s="20">
        <v>0.17</v>
      </c>
      <c r="H49" s="20" t="s">
        <v>554</v>
      </c>
      <c r="I49" s="20" t="s">
        <v>555</v>
      </c>
      <c r="J49" s="21">
        <v>0.14000000000000001</v>
      </c>
    </row>
    <row r="50" spans="2:10" ht="13.5" customHeight="1" x14ac:dyDescent="0.15"/>
  </sheetData>
  <sheetProtection algorithmName="SHA-512" hashValue="FX08gBC+FJAxLySrz8n10AUxJGzJLHfUvJB+9mXluZMzAJUjF2odPbK7eKCEU6QUD8j2+1sb/kEuwEmokzqtdw==" saltValue="xhhY0Wl+eejOARaF5q3G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2022-03-10T06:29:55Z</cp:lastPrinted>
  <dcterms:created xsi:type="dcterms:W3CDTF">2022-02-02T05:23:45Z</dcterms:created>
  <dcterms:modified xsi:type="dcterms:W3CDTF">2022-03-10T06:36:26Z</dcterms:modified>
  <cp:category/>
</cp:coreProperties>
</file>